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0" yWindow="1935" windowWidth="21600" windowHeight="11205" activeTab="0"/>
  </bookViews>
  <sheets>
    <sheet name="Cover sheet" sheetId="2" r:id="rId1"/>
    <sheet name="Definitions" sheetId="3" r:id="rId2"/>
    <sheet name=" Activity costs" sheetId="4" r:id="rId3"/>
    <sheet name="Competition" sheetId="7" r:id="rId4"/>
    <sheet name=" Activity costs - EXAMPLE" sheetId="8" r:id="rId5"/>
    <sheet name="Competition - EXAMPLE" sheetId="9" r:id="rId6"/>
    <sheet name="Dropdown" sheetId="5" state="hidden" r:id="rId7"/>
    <sheet name="Activity lookup" sheetId="6" state="hidden" r:id="rId8"/>
  </sheets>
  <definedNames>
    <definedName name="_xlnm.Print_Area" localSheetId="2">' Activity costs'!$A$1:$L$102</definedName>
    <definedName name="_xlnm.Print_Area" localSheetId="4">' Activity costs - EXAMPLE'!$A$1:$L$103</definedName>
    <definedName name="_xlnm.Print_Area" localSheetId="3">'Competition'!$A$1:$D$20</definedName>
    <definedName name="_xlnm.Print_Area" localSheetId="5">'Competition - EXAMPLE'!$A$1:$E$20</definedName>
    <definedName name="_xlnm.Print_Area" localSheetId="0">'Cover sheet'!$A$1:$E$49</definedName>
    <definedName name="_xlnm.Print_Area" localSheetId="1">'Definitions'!$B$2:$C$15</definedName>
    <definedName name="_xlnm.Print_Titles" localSheetId="2">' Activity costs'!$10:$10</definedName>
    <definedName name="_xlnm.Print_Titles" localSheetId="4">' Activity costs - EXAMPLE'!$10:$10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<sst xmlns="http://schemas.openxmlformats.org/spreadsheetml/2006/main" count="269" uniqueCount="176">
  <si>
    <t>Energy Productivity Activity code</t>
  </si>
  <si>
    <t>Target type</t>
  </si>
  <si>
    <t>Provider</t>
  </si>
  <si>
    <t>Customer type</t>
  </si>
  <si>
    <t>Average direct cost per GJ (excl GST)</t>
  </si>
  <si>
    <t>Average overhead cost per GJ (excl GST)</t>
  </si>
  <si>
    <t>Total cost per GJ (excl GST)</t>
  </si>
  <si>
    <t>Comment</t>
  </si>
  <si>
    <t>Question</t>
  </si>
  <si>
    <t>Response</t>
  </si>
  <si>
    <t>How many providers were considered for providing energy productivity activities?</t>
  </si>
  <si>
    <t>How many providers were engaged to provide energy productivity activities?</t>
  </si>
  <si>
    <t>What were the key criteria (top three) for selecting providers (e.g. price)?</t>
  </si>
  <si>
    <t>Data Input Contact Person:</t>
  </si>
  <si>
    <t>Name</t>
  </si>
  <si>
    <t>Position</t>
  </si>
  <si>
    <t>Email</t>
  </si>
  <si>
    <t>Telephone</t>
  </si>
  <si>
    <t>Signature of Data Authorisation</t>
  </si>
  <si>
    <t>Date of approval</t>
  </si>
  <si>
    <t>Energy Retailer:</t>
  </si>
  <si>
    <t>Please ensure a signature is provided when submitting data to the Commission.  A signature can be provided  electronically.</t>
  </si>
  <si>
    <t>Year:</t>
  </si>
  <si>
    <t>Year</t>
  </si>
  <si>
    <t>Definitions/Explanations:</t>
  </si>
  <si>
    <t>Source of estimate</t>
  </si>
  <si>
    <t>Costs must be included for all energy productivity activities delivered in the calendar year.</t>
  </si>
  <si>
    <t>Commercial</t>
  </si>
  <si>
    <t>Quote</t>
  </si>
  <si>
    <t>Internal calculation</t>
  </si>
  <si>
    <t>Installation of insulation in an uninsulated ceiling</t>
  </si>
  <si>
    <t>BS1A</t>
  </si>
  <si>
    <t>Installation of top up in insulation in a ceiling space </t>
  </si>
  <si>
    <t>BS1B</t>
  </si>
  <si>
    <t>Building sealing activities </t>
  </si>
  <si>
    <t>BS2 </t>
  </si>
  <si>
    <t>Secondary glazing retrofit</t>
  </si>
  <si>
    <t>BS3B </t>
  </si>
  <si>
    <t>Install an efficient new reverse cycle air conditioner (non-ducted)</t>
  </si>
  <si>
    <t>HC2A</t>
  </si>
  <si>
    <t>Install an efficient new reverse cycle air conditioner (ducted or Multi-Split) </t>
  </si>
  <si>
    <t>HC2B</t>
  </si>
  <si>
    <t>Connecting a new or existing HVAC to an approved DR Aggregator (ducted and non-ducted) </t>
  </si>
  <si>
    <t>HC2C</t>
  </si>
  <si>
    <t>Replace or upgrade water heater</t>
  </si>
  <si>
    <t>WH1</t>
  </si>
  <si>
    <t>Replace an inefficient showerhead with an efficient showerhead</t>
  </si>
  <si>
    <t>WH2</t>
  </si>
  <si>
    <t>Switching electric (Heat Pump or Resistance) water heater to tariff with solar sponge and off-peak blocks</t>
  </si>
  <si>
    <t>Connecting a new or existing electric heat pump water heater to an approved DR Aggregator</t>
  </si>
  <si>
    <t>Install LED general purpose lamp</t>
  </si>
  <si>
    <t>L1</t>
  </si>
  <si>
    <t>Install LED down-light of LED down-light luminaire</t>
  </si>
  <si>
    <t>L2</t>
  </si>
  <si>
    <t>Replace halogen floodlight luminaire</t>
  </si>
  <si>
    <t>Commercial lighting upgrade</t>
  </si>
  <si>
    <t>CL1</t>
  </si>
  <si>
    <t>Install standby power controller – Audio Visual</t>
  </si>
  <si>
    <t>SPC1</t>
  </si>
  <si>
    <t>Install standby power controller – Information Technology </t>
  </si>
  <si>
    <t>SPC2</t>
  </si>
  <si>
    <t>Purchase high efficiency new refrigerator or refrigerator-freezer</t>
  </si>
  <si>
    <t>APP1A</t>
  </si>
  <si>
    <t>Purchase high efficiency new freezer </t>
  </si>
  <si>
    <t>APP1B</t>
  </si>
  <si>
    <t>Purchase high efficiency new clothes dryer  </t>
  </si>
  <si>
    <t>APP1D </t>
  </si>
  <si>
    <t>Remove and dispose of an unwanted refrigerator or freezer  </t>
  </si>
  <si>
    <t>APP2 </t>
  </si>
  <si>
    <t>Install a high efficiency pool pump</t>
  </si>
  <si>
    <t>APP3 </t>
  </si>
  <si>
    <t>Connecting a new or existing pool pump to an approved DR aggregator </t>
  </si>
  <si>
    <t>APP4 </t>
  </si>
  <si>
    <t>Connecting a new or existing Electric Vehicle charger to an approved DR aggregator </t>
  </si>
  <si>
    <t>EV1 </t>
  </si>
  <si>
    <t>Install a high efficiency refrigerated display cabinet</t>
  </si>
  <si>
    <t>RDC1 </t>
  </si>
  <si>
    <t>Switch household electricity plan from single rate tariff to Time of Use (TOU) tariff </t>
  </si>
  <si>
    <t>TOU1</t>
  </si>
  <si>
    <t>Connecting a new or existing battery to an approved virtual power plant</t>
  </si>
  <si>
    <t>VPP1</t>
  </si>
  <si>
    <t>NABERS Building Demand Savings</t>
  </si>
  <si>
    <t>NB1</t>
  </si>
  <si>
    <t>Commercial and Industrial Demand Savings (Project Impact Assessment with Measurement &amp; Verification (PIAM&amp;V DM) </t>
  </si>
  <si>
    <t>CD1</t>
  </si>
  <si>
    <t xml:space="preserve">Code </t>
  </si>
  <si>
    <t>Activity</t>
  </si>
  <si>
    <t>L3</t>
  </si>
  <si>
    <t>WH3</t>
  </si>
  <si>
    <t>WH4</t>
  </si>
  <si>
    <t>Energy Productivity Activity</t>
  </si>
  <si>
    <t>EPT</t>
  </si>
  <si>
    <t>AGL Sustainable Energy Business Services</t>
  </si>
  <si>
    <t>Demand Manager</t>
  </si>
  <si>
    <t>Ecovantage</t>
  </si>
  <si>
    <t>ELWA Energy Savers</t>
  </si>
  <si>
    <t>Energy Assessors Australia </t>
  </si>
  <si>
    <t>LEDified</t>
  </si>
  <si>
    <t>Trade Services SA</t>
  </si>
  <si>
    <t>Your Energy Savings Solutions (YESS) </t>
  </si>
  <si>
    <t>Energy Productivity Activity code
(select from dropdown)</t>
  </si>
  <si>
    <t>PGEPT</t>
  </si>
  <si>
    <t>HEPT</t>
  </si>
  <si>
    <t>Source of estimate
(select from dropdown)</t>
  </si>
  <si>
    <t>Target type
(select from dropdown,  if relevant)</t>
  </si>
  <si>
    <t>Provider
(select from dropdown, if relevant )</t>
  </si>
  <si>
    <t>Further information</t>
  </si>
  <si>
    <t>For energy productivity activities not delivered, cost estimates are to be provided based on internal calculations or quotes received.</t>
  </si>
  <si>
    <t>Enter amount in dollars. Costs relate to the retailer.</t>
  </si>
  <si>
    <t>Provide comment explaining cost breakdown if needed.</t>
  </si>
  <si>
    <t>The calendar year that the submitted data relates to.</t>
  </si>
  <si>
    <t>Activity delivered</t>
  </si>
  <si>
    <t>Please provide information about the process used to select energy productivity activity providers.</t>
  </si>
  <si>
    <t>It should be noted that in analysing and reporting the data in the REPS Annual Report, the Commission is required to ensure that no commercially confidential information is disclosed. The Commission will be adhering to the Minister’s request that no information is disclosed that is commercially confidential to a retailer or contractor.</t>
  </si>
  <si>
    <t>Annual Report Information - competition in  REPS activity delivery</t>
  </si>
  <si>
    <t>Customer type
(select from dropdown, if relevant)</t>
  </si>
  <si>
    <t>If relevant, select customer type from the dropdown list.</t>
  </si>
  <si>
    <t>Please provide any additional relevant information</t>
  </si>
  <si>
    <t>Annual Report Information -  costs of REPS activities</t>
  </si>
  <si>
    <t>If relevant, select the target or subtarget from the dropdown list.
EPT - Energy Productivity Target
HEPT - Household Energy Productivity Target
PGEPT - Priority Group Energy Productivity Target
Leave blank, if cost is not determined by target type</t>
  </si>
  <si>
    <t>Please complete the details in the boxes below, and ensure the data is authorised by the  Chief Executive Officer (or other person as authorised under clause 4.1.2 of the REPS Code) prior to submission to the Commission.</t>
  </si>
  <si>
    <t>2. Price - Comparison of tenders received, benchmarks and analysis of individual tendered terms and conditions</t>
  </si>
  <si>
    <t>3. Capability - Demonstrated capability to perform the works as specified, technical skills and appropriate resources</t>
  </si>
  <si>
    <t>The two providers engaged were assessed as the most suited supplier according to tender evaluation criteria. Because the activity delivery is considered to be relatively low risk due to the product's homogenous nature, greater weightings were placed on the tender price and resource capability of the providers.</t>
  </si>
  <si>
    <t xml:space="preserve">Retailer Energy Productivity Scheme (REPS)  - Annual Report Information Return </t>
  </si>
  <si>
    <t>Commission Contact Person (for questions about the submission)</t>
  </si>
  <si>
    <t>Simon Vine</t>
  </si>
  <si>
    <t>reps@escosa.sa.gov.au</t>
  </si>
  <si>
    <t>(08) 8463 4540</t>
  </si>
  <si>
    <t xml:space="preserve">Select the energy activity code from the dropdown list.
For more information about the activities click on the link below:
</t>
  </si>
  <si>
    <t>https://www.escosa.sa.gov.au/industry/reps/activities/reps-activities</t>
  </si>
  <si>
    <t>Other</t>
  </si>
  <si>
    <t>If activity has been delivered or if based on quote, select the provider name from the dropdown list.
If quote was received from a provider not on the dropdown list, select 'Other' and provide name of potential provider in Comment column.
Leave blank, if the estimate is based on an internal calculation.</t>
  </si>
  <si>
    <t>Do not complete - information will automatically populate when Energy Productivity Activity Code is selected.</t>
  </si>
  <si>
    <t>Residential</t>
  </si>
  <si>
    <t>Cost information is based on the actual contract cost of delivery with Ecovantage for calendar year 2021</t>
  </si>
  <si>
    <t>Figure is based the quote submitted by YYYYYYY</t>
  </si>
  <si>
    <t>Select  the basis for the cost estimate:
Activity delivered - for delivered activities use actual cost information. 
Internal calculation - based on sound and reasonable assumptions, for activities not delivered. 
Quote - for activities not delivered. Further information on the quote (including terms and conditions) should be able to be provided, if requested. Please identify from whom the quote was obtained.
Other - for activities not delivered. Provide information about basis for estimate in Comments column.</t>
  </si>
  <si>
    <t>1. Compliance - Compliance with technical speciications and required delivery schedules</t>
  </si>
  <si>
    <t>Annual Report Information - competition in  REPS activity delivery - Example</t>
  </si>
  <si>
    <t>Annual Report Information -  costs of REPS activities (EXAMPLE)</t>
  </si>
  <si>
    <t>EPAC</t>
  </si>
  <si>
    <t>SRC</t>
  </si>
  <si>
    <t>PROV</t>
  </si>
  <si>
    <t>TT</t>
  </si>
  <si>
    <t>CT</t>
  </si>
  <si>
    <t>DC</t>
  </si>
  <si>
    <t>OC</t>
  </si>
  <si>
    <t>TC</t>
  </si>
  <si>
    <t>COMM</t>
  </si>
  <si>
    <t>EPAN</t>
  </si>
  <si>
    <t>Q1</t>
  </si>
  <si>
    <t>Q2</t>
  </si>
  <si>
    <t>Q3</t>
  </si>
  <si>
    <t>Q4.1</t>
  </si>
  <si>
    <t>Q4.2</t>
  </si>
  <si>
    <t>Q4.3</t>
  </si>
  <si>
    <t>Q5</t>
  </si>
  <si>
    <t xml:space="preserve">Figure is based on internal estimates for the cost of insulation installation in Adelaide Metropolitian Area. </t>
  </si>
  <si>
    <t>Information must be provided for a minimum of 16 REPS activities in total (delivered and not delivered).</t>
  </si>
  <si>
    <t>Senior Evaluation Analyst</t>
  </si>
  <si>
    <t>How many new entrants were considered (ie. had not previously delivered REPS activities for any retailer)?</t>
  </si>
  <si>
    <t>In accordance with clause 4.3.1 of the REPS Code, obliged retailers are required to complete the following Annual Return for the provision of information to the Commission.</t>
  </si>
  <si>
    <t>Were there barriers identified by activity providers and third party contractors in the delivery of specific REPS activities and if so, what were some of those barriers?</t>
  </si>
  <si>
    <t xml:space="preserve">1. The costs of meeting regulatory requirements eg. training, record keeping, cusotmer protections. 
2. Lack of suitable products that meet REPS technical specifications in the current supply chain.
3. Installation costs - Priority Group customers are often unable to invest in energy efficiency upgrades due to their financial situation. </t>
  </si>
  <si>
    <t>Were there any minimum requirements for the bid to be considered and if so, what were those requirements (eg. capital investment, certification, prior REPS experience)?</t>
  </si>
  <si>
    <t>What was the process for selecting providers (e.g. open tender)?</t>
  </si>
  <si>
    <t>Closed Tender</t>
  </si>
  <si>
    <t>Only providers who were identified as having a positive record of compliance and activity delivery in REPS were invited to bid.</t>
  </si>
  <si>
    <t>Were there barriers identified by activity providers in the delivery of specific REPS activities and if so, what were some of those barriers?</t>
  </si>
  <si>
    <r>
      <t>Data Authorisation Person (Chief Executive Officer</t>
    </r>
    <r>
      <rPr>
        <b/>
        <u val="single"/>
        <vertAlign val="superscript"/>
        <sz val="11"/>
        <rFont val="Roboto Light"/>
        <family val="2"/>
      </rPr>
      <t>1</t>
    </r>
    <r>
      <rPr>
        <b/>
        <u val="single"/>
        <sz val="11"/>
        <rFont val="Roboto Light"/>
        <family val="2"/>
      </rPr>
      <t>) :</t>
    </r>
  </si>
  <si>
    <r>
      <t xml:space="preserve">Having reviewed this Annual Report Information Return, </t>
    </r>
    <r>
      <rPr>
        <sz val="11"/>
        <color theme="1"/>
        <rFont val="Roboto Light"/>
        <family val="2"/>
      </rPr>
      <t>in my opinion the information provided in this report is true and accurate.</t>
    </r>
  </si>
  <si>
    <r>
      <t xml:space="preserve">Please note that this return needs to be received no later than </t>
    </r>
    <r>
      <rPr>
        <b/>
        <sz val="11"/>
        <color theme="1"/>
        <rFont val="Roboto Light"/>
        <family val="2"/>
      </rPr>
      <t xml:space="preserve">31 January </t>
    </r>
    <r>
      <rPr>
        <sz val="11"/>
        <color theme="1"/>
        <rFont val="Roboto Light"/>
        <family val="2"/>
      </rPr>
      <t>following the relevant calendar year.</t>
    </r>
  </si>
  <si>
    <r>
      <t xml:space="preserve">When completed, this return should be sent to the Commission via email to </t>
    </r>
    <r>
      <rPr>
        <b/>
        <sz val="11"/>
        <color theme="1"/>
        <rFont val="Roboto Light"/>
        <family val="2"/>
      </rPr>
      <t xml:space="preserve">reps@escosa.sa.gov.au. </t>
    </r>
    <r>
      <rPr>
        <sz val="11"/>
        <color theme="1"/>
        <rFont val="Roboto Light"/>
        <family val="2"/>
      </rPr>
      <t xml:space="preserve">Alternatively, access to a secure file sharing application can be provided each year on request.  </t>
    </r>
  </si>
  <si>
    <r>
      <rPr>
        <vertAlign val="superscript"/>
        <sz val="11"/>
        <color theme="1"/>
        <rFont val="Roboto Light"/>
        <family val="2"/>
      </rPr>
      <t>1)</t>
    </r>
    <r>
      <rPr>
        <sz val="11"/>
        <color theme="1"/>
        <rFont val="Roboto Light"/>
        <family val="2"/>
      </rPr>
      <t xml:space="preserve"> Or other person as authorised under clause 4.1.2 of the REPS Code.</t>
    </r>
  </si>
  <si>
    <t>Version 2.0 -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</si>
</sst>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_-[$$-C09]* #,##0_-;\-[$$-C09]* #,##0_-;_-[$$-C09]* &quot;-&quot;??_-;_-@_-"/>
  </numFmts>
  <fonts count="31">
    <font>
      <sz val="11"/>
      <color theme="1"/>
      <name val="Calibri"/>
      <family val="2"/>
      <scheme val="minor"/>
    </font>
    <font>
      <sz val="10"/>
      <name val="Arial"/>
      <family val="2"/>
    </font>
    <font>
      <sz val="9"/>
      <color rgb="FFFFFFFF"/>
      <name val="Roboto Medium"/>
      <family val="2"/>
    </font>
    <font>
      <u val="single"/>
      <sz val="11"/>
      <color theme="10"/>
      <name val="Calibri"/>
      <family val="2"/>
      <scheme val="minor"/>
    </font>
    <font>
      <sz val="11"/>
      <name val="Calibri"/>
      <family val="2"/>
      <scheme val="minor"/>
    </font>
    <font>
      <b/>
      <sz val="15"/>
      <color theme="3"/>
      <name val="Calibri"/>
      <family val="2"/>
      <scheme val="minor"/>
    </font>
    <font>
      <sz val="11"/>
      <color rgb="FF006100"/>
      <name val="Calibri"/>
      <family val="2"/>
      <scheme val="minor"/>
    </font>
    <font>
      <sz val="10"/>
      <color rgb="FF666666"/>
      <name val="Open Sans"/>
      <family val="2"/>
    </font>
    <font>
      <sz val="10"/>
      <color rgb="FF0271A0"/>
      <name val="Open Sans"/>
      <family val="2"/>
    </font>
    <font>
      <sz val="8"/>
      <name val="Calibri"/>
      <family val="2"/>
      <scheme val="minor"/>
    </font>
    <font>
      <u val="single"/>
      <sz val="9"/>
      <color theme="10"/>
      <name val="Roboto Light"/>
      <family val="2"/>
    </font>
    <font>
      <sz val="9"/>
      <color theme="1"/>
      <name val="Roboto Light"/>
      <family val="2"/>
    </font>
    <font>
      <sz val="10"/>
      <color theme="1"/>
      <name val="Roboto Light"/>
      <family val="2"/>
    </font>
    <font>
      <sz val="11"/>
      <color theme="1"/>
      <name val="Roboto Light"/>
      <family val="2"/>
    </font>
    <font>
      <b/>
      <sz val="11"/>
      <color theme="1"/>
      <name val="Roboto Light"/>
      <family val="2"/>
    </font>
    <font>
      <b/>
      <u val="single"/>
      <sz val="15"/>
      <color theme="3"/>
      <name val="Roboto Light"/>
      <family val="2"/>
    </font>
    <font>
      <b/>
      <u val="single"/>
      <sz val="15"/>
      <color theme="4" tint="-0.24997000396251678"/>
      <name val="Roboto Light"/>
      <family val="2"/>
    </font>
    <font>
      <b/>
      <sz val="14"/>
      <name val="Roboto Light"/>
      <family val="2"/>
    </font>
    <font>
      <sz val="14"/>
      <name val="Roboto Light"/>
      <family val="2"/>
    </font>
    <font>
      <sz val="11"/>
      <name val="Roboto Light"/>
      <family val="2"/>
    </font>
    <font>
      <b/>
      <sz val="11"/>
      <name val="Roboto Light"/>
      <family val="2"/>
    </font>
    <font>
      <u val="single"/>
      <sz val="11"/>
      <color theme="10"/>
      <name val="Roboto Light"/>
      <family val="2"/>
    </font>
    <font>
      <b/>
      <u val="single"/>
      <sz val="11"/>
      <name val="Roboto Light"/>
      <family val="2"/>
    </font>
    <font>
      <b/>
      <u val="single"/>
      <vertAlign val="superscript"/>
      <sz val="11"/>
      <name val="Roboto Light"/>
      <family val="2"/>
    </font>
    <font>
      <b/>
      <u val="single"/>
      <sz val="11"/>
      <color theme="1"/>
      <name val="Roboto Light"/>
      <family val="2"/>
    </font>
    <font>
      <vertAlign val="superscript"/>
      <sz val="11"/>
      <color theme="1"/>
      <name val="Roboto Light"/>
      <family val="2"/>
    </font>
    <font>
      <b/>
      <sz val="15"/>
      <color theme="3"/>
      <name val="Roboto Light"/>
      <family val="2"/>
    </font>
    <font>
      <b/>
      <i/>
      <sz val="11"/>
      <color theme="1"/>
      <name val="Roboto Light"/>
      <family val="2"/>
    </font>
    <font>
      <u val="single"/>
      <sz val="10"/>
      <color theme="10"/>
      <name val="Roboto Light"/>
      <family val="2"/>
    </font>
    <font>
      <i/>
      <sz val="11"/>
      <color theme="1"/>
      <name val="Roboto Light"/>
      <family val="2"/>
    </font>
    <font>
      <sz val="10"/>
      <color rgb="FFFFFFFF"/>
      <name val="Roboto Medium"/>
      <family val="2"/>
    </font>
  </fonts>
  <fills count="9">
    <fill>
      <patternFill/>
    </fill>
    <fill>
      <patternFill patternType="gray125"/>
    </fill>
    <fill>
      <patternFill patternType="solid">
        <fgColor rgb="FFC6EFCE"/>
        <bgColor indexed="64"/>
      </patternFill>
    </fill>
    <fill>
      <patternFill patternType="solid">
        <fgColor theme="4" tint="0.5999900102615356"/>
        <bgColor indexed="64"/>
      </patternFill>
    </fill>
    <fill>
      <patternFill patternType="solid">
        <fgColor rgb="FF0070B7"/>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7" tint="0.7999799847602844"/>
        <bgColor indexed="64"/>
      </patternFill>
    </fill>
  </fills>
  <borders count="29">
    <border>
      <left/>
      <right/>
      <top/>
      <bottom/>
      <diagonal/>
    </border>
    <border>
      <left/>
      <right/>
      <top/>
      <bottom style="thick">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color rgb="FFD9D9D9"/>
      </left>
      <right style="medium">
        <color rgb="FFD9D9D9"/>
      </right>
      <top style="medium">
        <color rgb="FFD9D9D9"/>
      </top>
      <bottom style="medium">
        <color rgb="FFD9D9D9"/>
      </bottom>
    </border>
    <border>
      <left/>
      <right style="medium">
        <color rgb="FFD9D9D9"/>
      </right>
      <top style="medium">
        <color rgb="FFD9D9D9"/>
      </top>
      <bottom style="medium">
        <color rgb="FFD9D9D9"/>
      </bottom>
    </border>
    <border>
      <left style="medium">
        <color rgb="FF398DB1"/>
      </left>
      <right style="medium">
        <color rgb="FF398DB1"/>
      </right>
      <top style="medium">
        <color rgb="FF398DB1"/>
      </top>
      <bottom style="medium">
        <color rgb="FF398DB1"/>
      </bottom>
    </border>
    <border>
      <left style="medium">
        <color rgb="FF398DB1"/>
      </left>
      <right style="medium">
        <color rgb="FF398DB1"/>
      </right>
      <top style="medium">
        <color rgb="FF398DB1"/>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3499799966812134"/>
      </right>
      <top style="thin">
        <color theme="0" tint="-0.3499799966812134"/>
      </top>
      <bottom style="thin">
        <color theme="0" tint="-0.3499799966812134"/>
      </bottom>
    </border>
    <border>
      <left/>
      <right style="medium"/>
      <top/>
      <bottom style="medium"/>
    </border>
    <border>
      <left style="medium">
        <color theme="0" tint="-0.3499799966812134"/>
      </left>
      <right style="thin"/>
      <top style="medium">
        <color theme="0" tint="-0.3499799966812134"/>
      </top>
      <bottom style="thin">
        <color theme="0" tint="-0.3499799966812134"/>
      </bottom>
    </border>
    <border>
      <left style="medium">
        <color theme="0" tint="-0.3499799966812134"/>
      </left>
      <right style="thin"/>
      <top style="thin">
        <color theme="0" tint="-0.3499799966812134"/>
      </top>
      <bottom style="thin">
        <color theme="0" tint="-0.3499799966812134"/>
      </bottom>
    </border>
    <border>
      <left style="medium">
        <color theme="0" tint="-0.3499799966812134"/>
      </left>
      <right style="thin"/>
      <top style="thin">
        <color theme="0" tint="-0.3499799966812134"/>
      </top>
      <bottom style="medium">
        <color theme="0" tint="-0.3499799966812134"/>
      </bottom>
    </border>
    <border>
      <left style="medium">
        <color theme="0" tint="-0.3499799966812134"/>
      </left>
      <right style="thin"/>
      <top style="thin">
        <color theme="0" tint="-0.3499799966812134"/>
      </top>
      <bottom/>
    </border>
    <border>
      <left style="medium"/>
      <right/>
      <top/>
      <bottom style="medium"/>
    </border>
    <border>
      <left/>
      <right/>
      <top/>
      <bottom style="medium"/>
    </border>
    <border>
      <left style="medium"/>
      <right style="medium"/>
      <top style="medium"/>
      <bottom style="medium"/>
    </border>
    <border>
      <left style="medium">
        <color theme="0" tint="-0.3499799966812134"/>
      </left>
      <right style="thin"/>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2" tint="-0.24993999302387238"/>
      </left>
      <right style="medium">
        <color theme="2" tint="-0.24993999302387238"/>
      </right>
      <top style="thin">
        <color theme="2" tint="-0.24993999302387238"/>
      </top>
      <bottom style="thin">
        <color theme="2" tint="-0.24993999302387238"/>
      </bottom>
    </border>
    <border>
      <left style="medium">
        <color theme="2" tint="-0.24993999302387238"/>
      </left>
      <right style="medium">
        <color theme="2" tint="-0.24993999302387238"/>
      </right>
      <top style="medium">
        <color theme="2" tint="-0.24993999302387238"/>
      </top>
      <bottom style="thin">
        <color theme="2" tint="-0.24993999302387238"/>
      </bottom>
    </border>
    <border>
      <left style="medium">
        <color theme="2" tint="-0.24993999302387238"/>
      </left>
      <right style="medium">
        <color theme="2" tint="-0.24993999302387238"/>
      </right>
      <top style="medium">
        <color theme="2" tint="-0.24993999302387238"/>
      </top>
      <bottom style="medium">
        <color theme="2" tint="-0.24993999302387238"/>
      </bottom>
    </border>
    <border>
      <left style="medium">
        <color rgb="FFD9D9D9"/>
      </left>
      <right style="medium">
        <color theme="0" tint="-0.3499799966812134"/>
      </right>
      <top style="medium">
        <color rgb="FFD9D9D9"/>
      </top>
      <bottom/>
    </border>
    <border>
      <left style="medium">
        <color rgb="FFD9D9D9"/>
      </left>
      <right style="medium">
        <color theme="0" tint="-0.3499799966812134"/>
      </right>
      <top/>
      <bottom style="medium">
        <color rgb="FFD9D9D9"/>
      </bottom>
    </border>
    <border>
      <left style="medium">
        <color theme="0" tint="-0.3499799966812134"/>
      </left>
      <right style="medium">
        <color theme="0" tint="-0.3499799966812134"/>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 fillId="0" borderId="0">
      <alignment/>
      <protection/>
    </xf>
    <xf numFmtId="0" fontId="5" fillId="0" borderId="1" applyNumberFormat="0" applyFill="0" applyAlignment="0" applyProtection="0"/>
    <xf numFmtId="0" fontId="6" fillId="2" borderId="0" applyNumberFormat="0" applyBorder="0" applyAlignment="0" applyProtection="0"/>
    <xf numFmtId="0" fontId="1" fillId="0" borderId="0">
      <alignment/>
      <protection/>
    </xf>
  </cellStyleXfs>
  <cellXfs count="148">
    <xf numFmtId="0" fontId="0" fillId="0" borderId="0" xfId="0"/>
    <xf numFmtId="0" fontId="4" fillId="3" borderId="2" xfId="21" applyFont="1" applyFill="1" applyBorder="1">
      <alignment/>
      <protection/>
    </xf>
    <xf numFmtId="0" fontId="4" fillId="3" borderId="3" xfId="21" applyFont="1" applyFill="1" applyBorder="1">
      <alignment/>
      <protection/>
    </xf>
    <xf numFmtId="0" fontId="4" fillId="3" borderId="4" xfId="21" applyFont="1" applyFill="1" applyBorder="1">
      <alignment/>
      <protection/>
    </xf>
    <xf numFmtId="0" fontId="4" fillId="0" borderId="0" xfId="21" applyFont="1">
      <alignment/>
      <protection/>
    </xf>
    <xf numFmtId="0" fontId="4" fillId="3" borderId="5" xfId="21" applyFont="1" applyFill="1" applyBorder="1">
      <alignment/>
      <protection/>
    </xf>
    <xf numFmtId="0" fontId="4" fillId="3" borderId="6" xfId="21" applyFont="1" applyFill="1" applyBorder="1">
      <alignment/>
      <protection/>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8" fillId="5" borderId="9" xfId="0" applyFont="1" applyFill="1" applyBorder="1" applyAlignment="1">
      <alignment vertical="top" wrapText="1" indent="1"/>
    </xf>
    <xf numFmtId="0" fontId="3" fillId="5" borderId="9" xfId="20" applyFill="1" applyBorder="1" applyAlignment="1">
      <alignment vertical="top" wrapText="1" indent="1"/>
    </xf>
    <xf numFmtId="0" fontId="3" fillId="5" borderId="10" xfId="20" applyFill="1" applyBorder="1" applyAlignment="1">
      <alignment vertical="top" wrapText="1" indent="1"/>
    </xf>
    <xf numFmtId="0" fontId="3" fillId="5" borderId="10" xfId="20" applyFill="1" applyBorder="1" applyAlignment="1">
      <alignment horizontal="left" vertical="center" wrapText="1" indent="1"/>
    </xf>
    <xf numFmtId="49" fontId="7" fillId="5" borderId="9" xfId="0" applyNumberFormat="1" applyFont="1" applyFill="1" applyBorder="1" applyAlignment="1">
      <alignment horizontal="center" vertical="top" wrapText="1"/>
    </xf>
    <xf numFmtId="49" fontId="0" fillId="5" borderId="9" xfId="0" applyNumberFormat="1" applyFill="1" applyBorder="1"/>
    <xf numFmtId="49" fontId="7" fillId="5" borderId="0" xfId="0" applyNumberFormat="1" applyFont="1" applyFill="1" applyAlignment="1">
      <alignment horizontal="center" vertical="top" wrapText="1"/>
    </xf>
    <xf numFmtId="0" fontId="4" fillId="3" borderId="0" xfId="21" applyFont="1" applyFill="1">
      <alignment/>
      <protection/>
    </xf>
    <xf numFmtId="0" fontId="11" fillId="6" borderId="0" xfId="0" applyFont="1" applyFill="1" applyAlignment="1">
      <alignment vertical="center" wrapText="1"/>
    </xf>
    <xf numFmtId="0" fontId="12" fillId="6" borderId="11" xfId="0" applyFont="1" applyFill="1" applyBorder="1" applyAlignment="1">
      <alignment vertical="center" wrapText="1"/>
    </xf>
    <xf numFmtId="0" fontId="12" fillId="6" borderId="12" xfId="0" applyFont="1" applyFill="1" applyBorder="1" applyAlignment="1">
      <alignment vertical="center" wrapText="1"/>
    </xf>
    <xf numFmtId="0" fontId="12" fillId="6" borderId="11" xfId="0" applyFont="1" applyFill="1" applyBorder="1" applyAlignment="1">
      <alignment horizontal="left" vertical="center" wrapText="1"/>
    </xf>
    <xf numFmtId="0" fontId="13" fillId="6" borderId="0" xfId="0" applyFont="1" applyFill="1" applyAlignment="1">
      <alignment horizontal="left" vertical="center" wrapText="1"/>
    </xf>
    <xf numFmtId="0" fontId="14" fillId="6" borderId="0" xfId="0" applyFont="1" applyFill="1" applyAlignment="1">
      <alignment horizontal="left" vertical="center" wrapText="1"/>
    </xf>
    <xf numFmtId="0" fontId="15" fillId="6" borderId="0" xfId="22" applyFont="1" applyFill="1" applyBorder="1" applyAlignment="1">
      <alignment horizontal="left"/>
    </xf>
    <xf numFmtId="0" fontId="13" fillId="6" borderId="0" xfId="0" applyFont="1" applyFill="1" applyAlignment="1">
      <alignment vertical="center" wrapText="1"/>
    </xf>
    <xf numFmtId="0" fontId="16" fillId="6" borderId="0" xfId="22" applyFont="1" applyFill="1" applyBorder="1" applyAlignment="1">
      <alignment/>
    </xf>
    <xf numFmtId="0" fontId="13" fillId="6" borderId="0" xfId="0" applyFont="1" applyFill="1" applyAlignment="1">
      <alignment vertical="top" wrapText="1"/>
    </xf>
    <xf numFmtId="0" fontId="19" fillId="3" borderId="5" xfId="21" applyFont="1" applyFill="1" applyBorder="1">
      <alignment/>
      <protection/>
    </xf>
    <xf numFmtId="0" fontId="19" fillId="3" borderId="0" xfId="21" applyFont="1" applyFill="1">
      <alignment/>
      <protection/>
    </xf>
    <xf numFmtId="0" fontId="19" fillId="3" borderId="6" xfId="21" applyFont="1" applyFill="1" applyBorder="1">
      <alignment/>
      <protection/>
    </xf>
    <xf numFmtId="0" fontId="22" fillId="3" borderId="5" xfId="21" applyFont="1" applyFill="1" applyBorder="1" applyAlignment="1">
      <alignment horizontal="left" indent="1"/>
      <protection/>
    </xf>
    <xf numFmtId="0" fontId="20" fillId="3" borderId="0" xfId="21" applyFont="1" applyFill="1">
      <alignment/>
      <protection/>
    </xf>
    <xf numFmtId="0" fontId="20" fillId="3" borderId="5" xfId="21" applyFont="1" applyFill="1" applyBorder="1">
      <alignment/>
      <protection/>
    </xf>
    <xf numFmtId="0" fontId="19" fillId="3" borderId="0" xfId="21" applyFont="1" applyFill="1" applyAlignment="1">
      <alignment horizontal="left"/>
      <protection/>
    </xf>
    <xf numFmtId="0" fontId="22" fillId="3" borderId="0" xfId="21" applyFont="1" applyFill="1">
      <alignment/>
      <protection/>
    </xf>
    <xf numFmtId="0" fontId="20" fillId="3" borderId="5" xfId="21" applyFont="1" applyFill="1" applyBorder="1" applyAlignment="1">
      <alignment horizontal="left" indent="1"/>
      <protection/>
    </xf>
    <xf numFmtId="0" fontId="20" fillId="3" borderId="0" xfId="21" applyFont="1" applyFill="1" applyAlignment="1">
      <alignment horizontal="center"/>
      <protection/>
    </xf>
    <xf numFmtId="0" fontId="20" fillId="3" borderId="5" xfId="21" applyFont="1" applyFill="1" applyBorder="1" applyAlignment="1">
      <alignment horizontal="left"/>
      <protection/>
    </xf>
    <xf numFmtId="0" fontId="19" fillId="3" borderId="5" xfId="21" applyFont="1" applyFill="1" applyBorder="1" applyAlignment="1">
      <alignment horizontal="left" indent="1"/>
      <protection/>
    </xf>
    <xf numFmtId="0" fontId="19" fillId="3" borderId="0" xfId="21" applyFont="1" applyFill="1" applyAlignment="1">
      <alignment horizontal="right"/>
      <protection/>
    </xf>
    <xf numFmtId="0" fontId="20" fillId="3" borderId="0" xfId="21" applyFont="1" applyFill="1" applyAlignment="1">
      <alignment horizontal="right" vertical="center"/>
      <protection/>
    </xf>
    <xf numFmtId="0" fontId="20" fillId="3" borderId="0" xfId="21" applyFont="1" applyFill="1" applyAlignment="1">
      <alignment horizontal="right"/>
      <protection/>
    </xf>
    <xf numFmtId="0" fontId="22" fillId="3" borderId="5" xfId="21" applyFont="1" applyFill="1" applyBorder="1" applyAlignment="1">
      <alignment horizontal="left"/>
      <protection/>
    </xf>
    <xf numFmtId="0" fontId="13" fillId="3" borderId="5" xfId="21" applyFont="1" applyFill="1" applyBorder="1" applyAlignment="1">
      <alignment horizontal="left" vertical="center" wrapText="1" indent="1"/>
      <protection/>
    </xf>
    <xf numFmtId="0" fontId="19" fillId="3" borderId="0" xfId="21" applyFont="1" applyFill="1" applyAlignment="1">
      <alignment horizontal="left" vertical="center" wrapText="1" indent="1"/>
      <protection/>
    </xf>
    <xf numFmtId="0" fontId="13" fillId="3" borderId="0" xfId="21" applyFont="1" applyFill="1" applyAlignment="1">
      <alignment horizontal="left" vertical="center" wrapText="1" indent="1"/>
      <protection/>
    </xf>
    <xf numFmtId="0" fontId="24" fillId="3" borderId="5" xfId="21" applyFont="1" applyFill="1" applyBorder="1" applyAlignment="1">
      <alignment horizontal="left" vertical="center" wrapText="1" indent="1"/>
      <protection/>
    </xf>
    <xf numFmtId="0" fontId="24" fillId="3" borderId="0" xfId="21" applyFont="1" applyFill="1" applyAlignment="1">
      <alignment horizontal="left" vertical="center" wrapText="1" indent="1"/>
      <protection/>
    </xf>
    <xf numFmtId="0" fontId="14" fillId="3" borderId="5" xfId="21" applyFont="1" applyFill="1" applyBorder="1" applyAlignment="1">
      <alignment horizontal="left" vertical="center" wrapText="1" indent="1"/>
      <protection/>
    </xf>
    <xf numFmtId="0" fontId="13" fillId="3" borderId="5" xfId="21" applyFont="1" applyFill="1" applyBorder="1" applyAlignment="1">
      <alignment horizontal="left" vertical="center" wrapText="1"/>
      <protection/>
    </xf>
    <xf numFmtId="0" fontId="19" fillId="3" borderId="0" xfId="21" applyFont="1" applyFill="1" applyAlignment="1">
      <alignment horizontal="left" vertical="center" wrapText="1"/>
      <protection/>
    </xf>
    <xf numFmtId="0" fontId="19" fillId="3" borderId="13" xfId="21" applyFont="1" applyFill="1" applyBorder="1">
      <alignment/>
      <protection/>
    </xf>
    <xf numFmtId="0" fontId="19" fillId="0" borderId="0" xfId="21" applyFont="1" applyAlignment="1">
      <alignment wrapText="1"/>
      <protection/>
    </xf>
    <xf numFmtId="0" fontId="26" fillId="6" borderId="1" xfId="22" applyFont="1" applyFill="1" applyAlignment="1">
      <alignment horizontal="left"/>
    </xf>
    <xf numFmtId="0" fontId="13" fillId="6" borderId="0" xfId="24" applyFont="1" applyFill="1" applyAlignment="1">
      <alignment vertical="center"/>
      <protection/>
    </xf>
    <xf numFmtId="0" fontId="13" fillId="6" borderId="0" xfId="24" applyFont="1" applyFill="1">
      <alignment/>
      <protection/>
    </xf>
    <xf numFmtId="0" fontId="27" fillId="6" borderId="0" xfId="24" applyFont="1" applyFill="1">
      <alignment/>
      <protection/>
    </xf>
    <xf numFmtId="0" fontId="26" fillId="6" borderId="0" xfId="22" applyFont="1" applyFill="1" applyBorder="1" applyAlignment="1">
      <alignment horizontal="left"/>
    </xf>
    <xf numFmtId="0" fontId="11" fillId="6" borderId="14" xfId="23" applyFont="1" applyFill="1" applyBorder="1" applyAlignment="1">
      <alignment horizontal="left" vertical="center" wrapText="1" indent="1"/>
    </xf>
    <xf numFmtId="0" fontId="11" fillId="6" borderId="15" xfId="23" applyFont="1" applyFill="1" applyBorder="1" applyAlignment="1">
      <alignment horizontal="left" vertical="center" wrapText="1" indent="1"/>
    </xf>
    <xf numFmtId="0" fontId="11" fillId="6" borderId="16" xfId="23" applyFont="1" applyFill="1" applyBorder="1" applyAlignment="1">
      <alignment horizontal="left" vertical="center" wrapText="1" indent="1"/>
    </xf>
    <xf numFmtId="0" fontId="11" fillId="6" borderId="17" xfId="23" applyFont="1" applyFill="1" applyBorder="1" applyAlignment="1">
      <alignment horizontal="left" wrapText="1" indent="1"/>
    </xf>
    <xf numFmtId="0" fontId="13" fillId="3" borderId="5" xfId="21" applyFont="1" applyFill="1" applyBorder="1" applyAlignment="1">
      <alignment vertical="top" wrapText="1"/>
      <protection/>
    </xf>
    <xf numFmtId="0" fontId="13" fillId="3" borderId="0" xfId="21" applyFont="1" applyFill="1" applyAlignment="1">
      <alignment vertical="top" wrapText="1"/>
      <protection/>
    </xf>
    <xf numFmtId="0" fontId="13" fillId="3" borderId="18" xfId="21" applyFont="1" applyFill="1" applyBorder="1" applyAlignment="1">
      <alignment vertical="top" wrapText="1"/>
      <protection/>
    </xf>
    <xf numFmtId="0" fontId="13" fillId="3" borderId="19" xfId="21" applyFont="1" applyFill="1" applyBorder="1" applyAlignment="1">
      <alignment vertical="top" wrapText="1"/>
      <protection/>
    </xf>
    <xf numFmtId="0" fontId="29" fillId="3" borderId="5" xfId="21" applyFont="1" applyFill="1" applyBorder="1" applyAlignment="1">
      <alignment horizontal="left" vertical="top" indent="1"/>
      <protection/>
    </xf>
    <xf numFmtId="0" fontId="13" fillId="7" borderId="11" xfId="0" applyFont="1" applyFill="1" applyBorder="1" applyAlignment="1">
      <alignment vertical="center" wrapText="1"/>
    </xf>
    <xf numFmtId="0" fontId="13" fillId="6" borderId="11" xfId="0" applyFont="1" applyFill="1" applyBorder="1" applyAlignment="1" applyProtection="1">
      <alignment horizontal="center" vertical="center" wrapText="1"/>
      <protection locked="0"/>
    </xf>
    <xf numFmtId="3" fontId="13" fillId="6" borderId="11" xfId="0" applyNumberFormat="1" applyFont="1" applyFill="1" applyBorder="1" applyAlignment="1" applyProtection="1">
      <alignment horizontal="center" vertical="center" wrapText="1"/>
      <protection locked="0"/>
    </xf>
    <xf numFmtId="164" fontId="13" fillId="6" borderId="11" xfId="0" applyNumberFormat="1" applyFont="1" applyFill="1" applyBorder="1" applyAlignment="1" applyProtection="1">
      <alignment horizontal="center" vertical="center" wrapText="1"/>
      <protection locked="0"/>
    </xf>
    <xf numFmtId="165" fontId="13" fillId="6" borderId="11" xfId="0" applyNumberFormat="1" applyFont="1" applyFill="1" applyBorder="1" applyAlignment="1" applyProtection="1">
      <alignment vertical="center" wrapText="1"/>
      <protection locked="0"/>
    </xf>
    <xf numFmtId="0" fontId="13" fillId="6" borderId="12" xfId="0" applyFont="1" applyFill="1" applyBorder="1" applyAlignment="1" applyProtection="1">
      <alignment vertical="center" wrapText="1"/>
      <protection locked="0"/>
    </xf>
    <xf numFmtId="2" fontId="13" fillId="6" borderId="11" xfId="0" applyNumberFormat="1" applyFont="1" applyFill="1" applyBorder="1" applyAlignment="1" applyProtection="1">
      <alignment horizontal="center" vertical="center" wrapText="1"/>
      <protection locked="0"/>
    </xf>
    <xf numFmtId="1" fontId="12" fillId="6" borderId="11" xfId="0" applyNumberFormat="1" applyFont="1" applyFill="1" applyBorder="1" applyAlignment="1" applyProtection="1">
      <alignment horizontal="right" vertical="top" wrapText="1"/>
      <protection locked="0"/>
    </xf>
    <xf numFmtId="49" fontId="12" fillId="6" borderId="11" xfId="0" applyNumberFormat="1" applyFont="1" applyFill="1" applyBorder="1" applyAlignment="1" applyProtection="1">
      <alignment horizontal="left" vertical="top" wrapText="1"/>
      <protection locked="0"/>
    </xf>
    <xf numFmtId="49" fontId="12" fillId="6" borderId="11" xfId="0" applyNumberFormat="1" applyFont="1" applyFill="1" applyBorder="1" applyAlignment="1" applyProtection="1">
      <alignment horizontal="left" vertical="center" wrapText="1"/>
      <protection locked="0"/>
    </xf>
    <xf numFmtId="0" fontId="19" fillId="6" borderId="20" xfId="21" applyFont="1" applyFill="1" applyBorder="1" applyAlignment="1" applyProtection="1">
      <alignment wrapText="1"/>
      <protection locked="0"/>
    </xf>
    <xf numFmtId="0" fontId="21" fillId="3" borderId="0" xfId="20" applyFont="1" applyFill="1" applyBorder="1" applyAlignment="1" applyProtection="1">
      <alignment horizontal="left" vertical="center" wrapText="1" indent="1"/>
      <protection locked="0"/>
    </xf>
    <xf numFmtId="0" fontId="21" fillId="3" borderId="5" xfId="20" applyFont="1" applyFill="1" applyBorder="1" applyAlignment="1" applyProtection="1">
      <alignment horizontal="left" indent="1"/>
      <protection locked="0"/>
    </xf>
    <xf numFmtId="0" fontId="10" fillId="6" borderId="21" xfId="20" applyFont="1" applyFill="1" applyBorder="1" applyAlignment="1" applyProtection="1">
      <alignment horizontal="left" vertical="center" wrapText="1" indent="1"/>
      <protection locked="0"/>
    </xf>
    <xf numFmtId="0" fontId="13" fillId="8" borderId="0" xfId="0" applyFont="1" applyFill="1" applyAlignment="1">
      <alignment vertical="center" wrapText="1"/>
    </xf>
    <xf numFmtId="0" fontId="13" fillId="8" borderId="0" xfId="0" applyFont="1" applyFill="1" applyAlignment="1">
      <alignment vertical="top" wrapText="1"/>
    </xf>
    <xf numFmtId="0" fontId="13" fillId="8" borderId="0" xfId="0" applyFont="1" applyFill="1" applyAlignment="1">
      <alignment horizontal="left" vertical="center" wrapText="1"/>
    </xf>
    <xf numFmtId="0" fontId="14" fillId="8" borderId="0" xfId="0" applyFont="1" applyFill="1" applyAlignment="1">
      <alignment horizontal="left" vertical="center" wrapText="1"/>
    </xf>
    <xf numFmtId="0" fontId="15" fillId="8" borderId="0" xfId="22" applyFont="1" applyFill="1" applyBorder="1" applyAlignment="1">
      <alignment horizontal="left"/>
    </xf>
    <xf numFmtId="0" fontId="12" fillId="8" borderId="12" xfId="0" applyFont="1" applyFill="1" applyBorder="1" applyAlignment="1">
      <alignment vertical="center" wrapText="1"/>
    </xf>
    <xf numFmtId="0" fontId="12" fillId="8" borderId="22" xfId="0" applyFont="1" applyFill="1" applyBorder="1" applyAlignment="1">
      <alignment vertical="center" wrapText="1"/>
    </xf>
    <xf numFmtId="0" fontId="12" fillId="8" borderId="11" xfId="0" applyFont="1" applyFill="1" applyBorder="1" applyAlignment="1">
      <alignment horizontal="left" vertical="center" wrapText="1"/>
    </xf>
    <xf numFmtId="49" fontId="12" fillId="8" borderId="11" xfId="0" applyNumberFormat="1" applyFont="1" applyFill="1" applyBorder="1" applyAlignment="1">
      <alignment horizontal="left" vertical="center" wrapText="1"/>
    </xf>
    <xf numFmtId="1" fontId="12" fillId="8" borderId="11" xfId="0" applyNumberFormat="1" applyFont="1" applyFill="1" applyBorder="1" applyAlignment="1">
      <alignment horizontal="right" vertical="center" wrapText="1"/>
    </xf>
    <xf numFmtId="1" fontId="12" fillId="8" borderId="11" xfId="0" applyNumberFormat="1" applyFont="1" applyFill="1" applyBorder="1" applyAlignment="1">
      <alignment horizontal="left" vertical="center" wrapText="1"/>
    </xf>
    <xf numFmtId="0" fontId="28" fillId="0" borderId="23" xfId="20" applyFont="1" applyFill="1" applyBorder="1" applyAlignment="1">
      <alignment horizontal="left" vertical="center" wrapText="1" indent="1"/>
    </xf>
    <xf numFmtId="0" fontId="12" fillId="6" borderId="11" xfId="0" applyFont="1" applyFill="1" applyBorder="1" applyAlignment="1" applyProtection="1">
      <alignment vertical="center" wrapText="1"/>
      <protection locked="0"/>
    </xf>
    <xf numFmtId="0" fontId="12" fillId="7" borderId="11" xfId="0" applyFont="1" applyFill="1" applyBorder="1" applyAlignment="1">
      <alignment vertical="center" wrapText="1"/>
    </xf>
    <xf numFmtId="0" fontId="12" fillId="6" borderId="11" xfId="0" applyFont="1" applyFill="1" applyBorder="1" applyAlignment="1" applyProtection="1">
      <alignment horizontal="center" vertical="center" wrapText="1"/>
      <protection locked="0"/>
    </xf>
    <xf numFmtId="3" fontId="12" fillId="6" borderId="11" xfId="0" applyNumberFormat="1" applyFont="1" applyFill="1" applyBorder="1" applyAlignment="1" applyProtection="1">
      <alignment horizontal="center" vertical="center" wrapText="1"/>
      <protection locked="0"/>
    </xf>
    <xf numFmtId="164" fontId="12" fillId="6" borderId="11" xfId="0" applyNumberFormat="1" applyFont="1" applyFill="1" applyBorder="1" applyAlignment="1" applyProtection="1">
      <alignment horizontal="center" vertical="center" wrapText="1"/>
      <protection locked="0"/>
    </xf>
    <xf numFmtId="165" fontId="12" fillId="6" borderId="11" xfId="0" applyNumberFormat="1" applyFont="1" applyFill="1" applyBorder="1" applyAlignment="1" applyProtection="1">
      <alignment vertical="center" wrapText="1"/>
      <protection locked="0"/>
    </xf>
    <xf numFmtId="2" fontId="12" fillId="0" borderId="11" xfId="0" applyNumberFormat="1" applyFont="1" applyBorder="1" applyAlignment="1" applyProtection="1">
      <alignment vertical="center" wrapText="1"/>
      <protection locked="0"/>
    </xf>
    <xf numFmtId="0" fontId="12" fillId="6" borderId="12" xfId="0" applyFont="1" applyFill="1" applyBorder="1" applyAlignment="1" applyProtection="1">
      <alignment vertical="center" wrapText="1"/>
      <protection locked="0"/>
    </xf>
    <xf numFmtId="2" fontId="12" fillId="6" borderId="11" xfId="0" applyNumberFormat="1" applyFont="1" applyFill="1" applyBorder="1" applyAlignment="1" applyProtection="1">
      <alignment horizontal="center" vertical="center" wrapText="1"/>
      <protection locked="0"/>
    </xf>
    <xf numFmtId="0" fontId="30" fillId="4" borderId="24" xfId="0" applyFont="1" applyFill="1" applyBorder="1" applyAlignment="1">
      <alignment horizontal="left" vertical="center" wrapText="1" indent="1"/>
    </xf>
    <xf numFmtId="0" fontId="30" fillId="4" borderId="25" xfId="0" applyFont="1" applyFill="1" applyBorder="1" applyAlignment="1">
      <alignment horizontal="left" vertical="center" wrapText="1" indent="1"/>
    </xf>
    <xf numFmtId="0" fontId="16" fillId="8" borderId="0" xfId="22" applyFont="1" applyFill="1" applyBorder="1" applyAlignment="1" applyProtection="1">
      <alignment/>
      <protection/>
    </xf>
    <xf numFmtId="0" fontId="28" fillId="8" borderId="23" xfId="20" applyFont="1" applyFill="1" applyBorder="1" applyAlignment="1" applyProtection="1">
      <alignment horizontal="left" vertical="center" wrapText="1" indent="1"/>
      <protection/>
    </xf>
    <xf numFmtId="0" fontId="11" fillId="8" borderId="0" xfId="0" applyFont="1" applyFill="1" applyAlignment="1">
      <alignment vertical="center" wrapText="1"/>
    </xf>
    <xf numFmtId="0" fontId="12" fillId="8" borderId="12" xfId="0" applyFont="1" applyFill="1" applyBorder="1" applyAlignment="1">
      <alignment horizontal="left" vertical="center" wrapText="1" indent="1"/>
    </xf>
    <xf numFmtId="0" fontId="12" fillId="8" borderId="11" xfId="0" applyFont="1" applyFill="1" applyBorder="1" applyAlignment="1">
      <alignment horizontal="left" vertical="center" wrapText="1" indent="1"/>
    </xf>
    <xf numFmtId="0" fontId="12" fillId="8" borderId="11" xfId="0" applyFont="1" applyFill="1" applyBorder="1" applyAlignment="1">
      <alignment horizontal="center" vertical="center" wrapText="1"/>
    </xf>
    <xf numFmtId="3" fontId="12" fillId="8" borderId="11" xfId="0" applyNumberFormat="1" applyFont="1" applyFill="1" applyBorder="1" applyAlignment="1">
      <alignment horizontal="center" vertical="center" wrapText="1"/>
    </xf>
    <xf numFmtId="164" fontId="12" fillId="8" borderId="11" xfId="0" applyNumberFormat="1" applyFont="1" applyFill="1" applyBorder="1" applyAlignment="1">
      <alignment horizontal="center" vertical="center" wrapText="1"/>
    </xf>
    <xf numFmtId="165" fontId="12" fillId="8" borderId="11" xfId="0" applyNumberFormat="1" applyFont="1" applyFill="1" applyBorder="1" applyAlignment="1">
      <alignment vertical="center" wrapText="1"/>
    </xf>
    <xf numFmtId="2" fontId="12" fillId="8" borderId="11" xfId="0" applyNumberFormat="1" applyFont="1" applyFill="1" applyBorder="1" applyAlignment="1">
      <alignment vertical="center" wrapText="1"/>
    </xf>
    <xf numFmtId="0" fontId="13" fillId="8" borderId="12" xfId="0" applyFont="1" applyFill="1" applyBorder="1" applyAlignment="1">
      <alignment vertical="center" wrapText="1"/>
    </xf>
    <xf numFmtId="0" fontId="13" fillId="8" borderId="11" xfId="0" applyFont="1" applyFill="1" applyBorder="1" applyAlignment="1">
      <alignment vertical="center" wrapText="1"/>
    </xf>
    <xf numFmtId="0" fontId="13" fillId="8" borderId="11" xfId="0" applyFont="1" applyFill="1" applyBorder="1" applyAlignment="1">
      <alignment horizontal="center" vertical="center" wrapText="1"/>
    </xf>
    <xf numFmtId="3" fontId="13" fillId="8" borderId="11" xfId="0" applyNumberFormat="1" applyFont="1" applyFill="1" applyBorder="1" applyAlignment="1">
      <alignment horizontal="center" vertical="center" wrapText="1"/>
    </xf>
    <xf numFmtId="164" fontId="13" fillId="8" borderId="11" xfId="0" applyNumberFormat="1" applyFont="1" applyFill="1" applyBorder="1" applyAlignment="1">
      <alignment horizontal="center" vertical="center" wrapText="1"/>
    </xf>
    <xf numFmtId="165" fontId="13" fillId="8" borderId="11" xfId="0" applyNumberFormat="1" applyFont="1" applyFill="1" applyBorder="1" applyAlignment="1">
      <alignment vertical="center" wrapText="1"/>
    </xf>
    <xf numFmtId="2" fontId="13" fillId="8" borderId="11" xfId="0" applyNumberFormat="1" applyFont="1" applyFill="1" applyBorder="1" applyAlignment="1">
      <alignment horizontal="center" vertical="center" wrapText="1"/>
    </xf>
    <xf numFmtId="0" fontId="20" fillId="3" borderId="5" xfId="21" applyFont="1" applyFill="1" applyBorder="1" applyAlignment="1">
      <alignment horizontal="left" vertical="center" wrapText="1" indent="1"/>
      <protection/>
    </xf>
    <xf numFmtId="0" fontId="20" fillId="3" borderId="0" xfId="21" applyFont="1" applyFill="1" applyAlignment="1">
      <alignment horizontal="left" vertical="center" wrapText="1" indent="1"/>
      <protection/>
    </xf>
    <xf numFmtId="0" fontId="20" fillId="3" borderId="6" xfId="21" applyFont="1" applyFill="1" applyBorder="1" applyAlignment="1">
      <alignment horizontal="left" vertical="center" wrapText="1" indent="1"/>
      <protection/>
    </xf>
    <xf numFmtId="0" fontId="13" fillId="3" borderId="5" xfId="21" applyFont="1" applyFill="1" applyBorder="1" applyAlignment="1">
      <alignment horizontal="left" vertical="center" wrapText="1" indent="1"/>
      <protection/>
    </xf>
    <xf numFmtId="0" fontId="19" fillId="3" borderId="0" xfId="21" applyFont="1" applyFill="1" applyAlignment="1">
      <alignment horizontal="left" vertical="center" wrapText="1" indent="1"/>
      <protection/>
    </xf>
    <xf numFmtId="0" fontId="17" fillId="3" borderId="5" xfId="21" applyFont="1" applyFill="1" applyBorder="1" applyAlignment="1">
      <alignment horizontal="center" vertical="center"/>
      <protection/>
    </xf>
    <xf numFmtId="0" fontId="18" fillId="3" borderId="0" xfId="21" applyFont="1" applyFill="1" applyAlignment="1">
      <alignment horizontal="center" vertical="center"/>
      <protection/>
    </xf>
    <xf numFmtId="0" fontId="18" fillId="3" borderId="6" xfId="21" applyFont="1" applyFill="1" applyBorder="1" applyAlignment="1">
      <alignment horizontal="center" vertical="center"/>
      <protection/>
    </xf>
    <xf numFmtId="0" fontId="13" fillId="3" borderId="0" xfId="21" applyFont="1" applyFill="1" applyAlignment="1">
      <alignment horizontal="left" vertical="center" wrapText="1" indent="1"/>
      <protection/>
    </xf>
    <xf numFmtId="0" fontId="24" fillId="3" borderId="5" xfId="21" applyFont="1" applyFill="1" applyBorder="1" applyAlignment="1">
      <alignment horizontal="left" vertical="center" wrapText="1" indent="1"/>
      <protection/>
    </xf>
    <xf numFmtId="0" fontId="24" fillId="3" borderId="0" xfId="21" applyFont="1" applyFill="1" applyAlignment="1">
      <alignment horizontal="left" vertical="center" wrapText="1" indent="1"/>
      <protection/>
    </xf>
    <xf numFmtId="0" fontId="13" fillId="3" borderId="5" xfId="21" applyFont="1" applyFill="1" applyBorder="1" applyAlignment="1">
      <alignment horizontal="left" vertical="top" wrapText="1" indent="1"/>
      <protection/>
    </xf>
    <xf numFmtId="0" fontId="13" fillId="3" borderId="0" xfId="21" applyFont="1" applyFill="1" applyAlignment="1">
      <alignment horizontal="left" vertical="top" wrapText="1" indent="1"/>
      <protection/>
    </xf>
    <xf numFmtId="0" fontId="2" fillId="4" borderId="26" xfId="0" applyFont="1" applyFill="1" applyBorder="1" applyAlignment="1">
      <alignment horizontal="left" vertical="center" wrapText="1" indent="1"/>
    </xf>
    <xf numFmtId="0" fontId="2" fillId="4" borderId="27" xfId="0" applyFont="1" applyFill="1" applyBorder="1" applyAlignment="1">
      <alignment horizontal="left" vertical="center" wrapText="1" indent="1"/>
    </xf>
    <xf numFmtId="0" fontId="13" fillId="6" borderId="0" xfId="0" applyFont="1" applyFill="1" applyAlignment="1">
      <alignment horizontal="left" vertical="center" wrapText="1"/>
    </xf>
    <xf numFmtId="0" fontId="14" fillId="6" borderId="0" xfId="0" applyFont="1" applyFill="1" applyAlignment="1">
      <alignment horizontal="left" vertical="center" wrapText="1"/>
    </xf>
    <xf numFmtId="0" fontId="13" fillId="6" borderId="0" xfId="0" applyFont="1" applyFill="1" applyAlignment="1">
      <alignment horizontal="left" vertical="top" wrapText="1"/>
    </xf>
    <xf numFmtId="0" fontId="12" fillId="6" borderId="2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3" fillId="8" borderId="0" xfId="0" applyFont="1" applyFill="1" applyAlignment="1">
      <alignment horizontal="left" vertical="center" wrapText="1"/>
    </xf>
    <xf numFmtId="0" fontId="14" fillId="8" borderId="0" xfId="0" applyFont="1" applyFill="1" applyAlignment="1">
      <alignment horizontal="left" vertical="center" wrapText="1"/>
    </xf>
    <xf numFmtId="0" fontId="13" fillId="8" borderId="0" xfId="0" applyFont="1" applyFill="1" applyAlignment="1">
      <alignment horizontal="left" vertical="top" wrapText="1"/>
    </xf>
    <xf numFmtId="0" fontId="12" fillId="8" borderId="22" xfId="0" applyFont="1" applyFill="1" applyBorder="1" applyAlignment="1">
      <alignment horizontal="left" vertical="center" wrapText="1"/>
    </xf>
    <xf numFmtId="0" fontId="12" fillId="8" borderId="28" xfId="0" applyFont="1" applyFill="1" applyBorder="1" applyAlignment="1">
      <alignment horizontal="left" vertical="center" wrapText="1"/>
    </xf>
    <xf numFmtId="0" fontId="12" fillId="8" borderId="11" xfId="0" applyFont="1" applyFill="1" applyBorder="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Heading 1" xfId="22"/>
    <cellStyle name="Good"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1</xdr:row>
      <xdr:rowOff>104775</xdr:rowOff>
    </xdr:from>
    <xdr:to>
      <xdr:col>3</xdr:col>
      <xdr:colOff>1343025</xdr:colOff>
      <xdr:row>5</xdr:row>
      <xdr:rowOff>161925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 y="295275"/>
          <a:ext cx="6248400" cy="8191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reps@escosa.sa.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scosa.sa.gov.au/industry/reps/activities/reps-activitie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gl.com.au/business/solar-and-energy-efficiency/energy-efficient-products/efficient-lighting-what-we-offer" TargetMode="External" /><Relationship Id="rId2" Type="http://schemas.openxmlformats.org/officeDocument/2006/relationships/hyperlink" Target="http://www.demandmanager.com.au/" TargetMode="External" /><Relationship Id="rId3" Type="http://schemas.openxmlformats.org/officeDocument/2006/relationships/hyperlink" Target="http://www.ecovantage.com.au/" TargetMode="External" /><Relationship Id="rId4" Type="http://schemas.openxmlformats.org/officeDocument/2006/relationships/hyperlink" Target="https://www.elwa.com.au/" TargetMode="External" /><Relationship Id="rId5" Type="http://schemas.openxmlformats.org/officeDocument/2006/relationships/hyperlink" Target="http://energyassessors.net/" TargetMode="External" /><Relationship Id="rId6" Type="http://schemas.openxmlformats.org/officeDocument/2006/relationships/hyperlink" Target="http://www.ledified.com.au/" TargetMode="External" /><Relationship Id="rId7" Type="http://schemas.openxmlformats.org/officeDocument/2006/relationships/hyperlink" Target="https://tradesservicessa.com.au/" TargetMode="External" /><Relationship Id="rId8" Type="http://schemas.openxmlformats.org/officeDocument/2006/relationships/hyperlink" Target="https://yess.net.au/"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energymining.sa.gov.au/__data/assets/pdf_file/0011/376067/REPS-specification-BS1A.pdf" TargetMode="External" /><Relationship Id="rId2" Type="http://schemas.openxmlformats.org/officeDocument/2006/relationships/hyperlink" Target="https://www.energymining.sa.gov.au/__data/assets/pdf_file/0003/376068/REPS-specification-BS1B.pdf" TargetMode="External" /><Relationship Id="rId3" Type="http://schemas.openxmlformats.org/officeDocument/2006/relationships/hyperlink" Target="https://www.energymining.sa.gov.au/__data/assets/pdf_file/0004/376069/REPS-specification-BS2.pdf" TargetMode="External" /><Relationship Id="rId4" Type="http://schemas.openxmlformats.org/officeDocument/2006/relationships/hyperlink" Target="https://www.energymining.sa.gov.au/__data/assets/pdf_file/0009/376074/REPS-specification-HC2A.pdf" TargetMode="External" /><Relationship Id="rId5" Type="http://schemas.openxmlformats.org/officeDocument/2006/relationships/hyperlink" Target="https://www.energymining.sa.gov.au/__data/assets/pdf_file/0010/376075/REPS-specification-HC2B.pdf/" TargetMode="External" /><Relationship Id="rId6" Type="http://schemas.openxmlformats.org/officeDocument/2006/relationships/hyperlink" Target="https://www.energymining.sa.gov.au/__data/assets/pdf_file/0011/376076/REPS-specification-HC2C.pdf" TargetMode="External" /><Relationship Id="rId7" Type="http://schemas.openxmlformats.org/officeDocument/2006/relationships/hyperlink" Target="https://www.energymining.sa.gov.au/__data/assets/pdf_file/0003/376086/REPS-specification-WH1.pdf" TargetMode="External" /><Relationship Id="rId8" Type="http://schemas.openxmlformats.org/officeDocument/2006/relationships/hyperlink" Target="https://www.energymining.sa.gov.au/__data/assets/pdf_file/0004/376087/REPS-specification-WH2.pdf" TargetMode="External" /><Relationship Id="rId9" Type="http://schemas.openxmlformats.org/officeDocument/2006/relationships/hyperlink" Target="https://www.energymining.sa.gov.au/__data/assets/pdf_file/0005/376088/REPS-specification-WH3.pdf" TargetMode="External" /><Relationship Id="rId10" Type="http://schemas.openxmlformats.org/officeDocument/2006/relationships/hyperlink" Target="https://www.energymining.sa.gov.au/__data/assets/pdf_file/0006/376089/REPS-specification-WH4.pdf" TargetMode="External" /><Relationship Id="rId11" Type="http://schemas.openxmlformats.org/officeDocument/2006/relationships/hyperlink" Target="https://www.energymining.sa.gov.au/__data/assets/pdf_file/0003/376077/REPS-specification-L1.pdf" TargetMode="External" /><Relationship Id="rId12" Type="http://schemas.openxmlformats.org/officeDocument/2006/relationships/hyperlink" Target="https://www.energymining.sa.gov.au/__data/assets/pdf_file/0004/376078/REPS-specification-L2.pdf" TargetMode="External" /><Relationship Id="rId13" Type="http://schemas.openxmlformats.org/officeDocument/2006/relationships/hyperlink" Target="https://www.energymining.sa.gov.au/__data/assets/pdf_file/0005/376079/REPS-specification-L3.pdf" TargetMode="External" /><Relationship Id="rId14" Type="http://schemas.openxmlformats.org/officeDocument/2006/relationships/hyperlink" Target="https://www.energymining.sa.gov.au/__data/assets/pdf_file/0007/376072/REPS-specification-CL1.pdf" TargetMode="External" /><Relationship Id="rId15" Type="http://schemas.openxmlformats.org/officeDocument/2006/relationships/hyperlink" Target="https://www.energymining.sa.gov.au/__data/assets/pdf_file/0008/376082/REPS-specification-SPC1.pdf" TargetMode="External" /><Relationship Id="rId16" Type="http://schemas.openxmlformats.org/officeDocument/2006/relationships/hyperlink" Target="https://www.energymining.sa.gov.au/__data/assets/pdf_file/0009/376083/REPS-specification-SPC2.pdf" TargetMode="External" /><Relationship Id="rId17" Type="http://schemas.openxmlformats.org/officeDocument/2006/relationships/hyperlink" Target="https://www.energymining.sa.gov.au/__data/assets/pdf_file/0007/376090/REPS-specification-APP1A.pdf" TargetMode="External" /><Relationship Id="rId18" Type="http://schemas.openxmlformats.org/officeDocument/2006/relationships/hyperlink" Target="https://www.energymining.sa.gov.au/__data/assets/pdf_file/0008/376091/REPS-specification-APP1B.pdf" TargetMode="External" /><Relationship Id="rId19" Type="http://schemas.openxmlformats.org/officeDocument/2006/relationships/hyperlink" Target="https://www.energymining.sa.gov.au/__data/assets/pdf_file/0009/376092/REPS-specification-APP1D.pdf" TargetMode="External" /><Relationship Id="rId20" Type="http://schemas.openxmlformats.org/officeDocument/2006/relationships/hyperlink" Target="https://www.energymining.sa.gov.au/__data/assets/pdf_file/0008/376064/REPS-specification-APP2.pdf" TargetMode="External" /><Relationship Id="rId21" Type="http://schemas.openxmlformats.org/officeDocument/2006/relationships/hyperlink" Target="https://www.energymining.sa.gov.au/__data/assets/pdf_file/0009/376065/REPS-specification-APP3.pdf" TargetMode="External" /><Relationship Id="rId22" Type="http://schemas.openxmlformats.org/officeDocument/2006/relationships/hyperlink" Target="https://www.energymining.sa.gov.au/__data/assets/pdf_file/0010/376066/REPS-specification-APP4.pdf" TargetMode="External" /><Relationship Id="rId23" Type="http://schemas.openxmlformats.org/officeDocument/2006/relationships/hyperlink" Target="https://www.energymining.sa.gov.au/__data/assets/pdf_file/0008/376073/REPS-specification-EV1.pdf" TargetMode="External" /><Relationship Id="rId24" Type="http://schemas.openxmlformats.org/officeDocument/2006/relationships/hyperlink" Target="https://www.energymining.sa.gov.au/__data/assets/pdf_file/0007/376081/REPS-specification-RDC1.pdf" TargetMode="External" /><Relationship Id="rId25" Type="http://schemas.openxmlformats.org/officeDocument/2006/relationships/hyperlink" Target="https://www.energymining.sa.gov.au/__data/assets/pdf_file/0010/376084/REPS-specification-TOU1.pdf" TargetMode="External" /><Relationship Id="rId26" Type="http://schemas.openxmlformats.org/officeDocument/2006/relationships/hyperlink" Target="https://www.energymining.sa.gov.au/__data/assets/pdf_file/0011/376085/REPS-specification-VPP1.pdf" TargetMode="External" /><Relationship Id="rId27" Type="http://schemas.openxmlformats.org/officeDocument/2006/relationships/hyperlink" Target="https://www.energymining.sa.gov.au/__data/assets/pdf_file/0006/376080/REPS-specification-NB1.pdf" TargetMode="External" /><Relationship Id="rId28" Type="http://schemas.openxmlformats.org/officeDocument/2006/relationships/hyperlink" Target="https://www.energymining.sa.gov.au/__data/assets/pdf_file/0006/376071/REPS-specification-CD1.pdf" TargetMode="External" /><Relationship Id="rId29"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D8E1-8E8F-478C-8776-A62D68214BF3}">
  <sheetPr>
    <tabColor theme="4"/>
    <pageSetUpPr fitToPage="1"/>
  </sheetPr>
  <dimension ref="A1:F49"/>
  <sheetViews>
    <sheetView showGridLines="0" tabSelected="1" workbookViewId="0" topLeftCell="A1">
      <selection activeCell="B13" sqref="B13"/>
    </sheetView>
  </sheetViews>
  <sheetFormatPr defaultColWidth="9.140625" defaultRowHeight="15"/>
  <cols>
    <col min="1" max="1" width="22.57421875" style="4" customWidth="1"/>
    <col min="2" max="2" width="41.7109375" style="4" customWidth="1"/>
    <col min="3" max="3" width="20.421875" style="4" customWidth="1"/>
    <col min="4" max="4" width="35.421875" style="4" customWidth="1"/>
    <col min="5" max="5" width="3.7109375" style="4" customWidth="1"/>
    <col min="6" max="6" width="42.8515625" style="4" customWidth="1"/>
    <col min="7" max="16384" width="9.140625" style="4" customWidth="1"/>
  </cols>
  <sheetData>
    <row r="1" spans="1:5" ht="15">
      <c r="A1" s="1"/>
      <c r="B1" s="2"/>
      <c r="C1" s="2"/>
      <c r="D1" s="2"/>
      <c r="E1" s="3"/>
    </row>
    <row r="2" spans="1:5" ht="15">
      <c r="A2" s="5"/>
      <c r="B2" s="16"/>
      <c r="C2" s="16"/>
      <c r="D2" s="16"/>
      <c r="E2" s="6"/>
    </row>
    <row r="3" spans="1:5" ht="15">
      <c r="A3" s="5"/>
      <c r="B3" s="16"/>
      <c r="C3" s="16"/>
      <c r="D3" s="16"/>
      <c r="E3" s="6"/>
    </row>
    <row r="4" spans="1:5" ht="15">
      <c r="A4" s="5"/>
      <c r="B4" s="16"/>
      <c r="C4" s="16"/>
      <c r="D4" s="16"/>
      <c r="E4" s="6"/>
    </row>
    <row r="5" spans="1:5" ht="15">
      <c r="A5" s="5"/>
      <c r="B5" s="16"/>
      <c r="C5" s="16"/>
      <c r="D5" s="16"/>
      <c r="E5" s="6"/>
    </row>
    <row r="6" spans="1:5" ht="15">
      <c r="A6" s="5"/>
      <c r="B6" s="16"/>
      <c r="C6" s="16"/>
      <c r="D6" s="16"/>
      <c r="E6" s="6"/>
    </row>
    <row r="7" spans="1:5" ht="15">
      <c r="A7" s="5"/>
      <c r="B7" s="16"/>
      <c r="C7" s="16"/>
      <c r="D7" s="16"/>
      <c r="E7" s="6"/>
    </row>
    <row r="8" spans="1:5" ht="15">
      <c r="A8" s="5"/>
      <c r="B8" s="16"/>
      <c r="C8" s="16"/>
      <c r="D8" s="16"/>
      <c r="E8" s="6"/>
    </row>
    <row r="9" spans="1:5" ht="20.25">
      <c r="A9" s="126" t="s">
        <v>124</v>
      </c>
      <c r="B9" s="127"/>
      <c r="C9" s="127"/>
      <c r="D9" s="127"/>
      <c r="E9" s="128"/>
    </row>
    <row r="10" spans="1:5" ht="16.5">
      <c r="A10" s="27"/>
      <c r="B10" s="28"/>
      <c r="C10" s="28"/>
      <c r="D10" s="28"/>
      <c r="E10" s="29"/>
    </row>
    <row r="11" spans="1:5" ht="27" customHeight="1">
      <c r="A11" s="121" t="s">
        <v>120</v>
      </c>
      <c r="B11" s="122"/>
      <c r="C11" s="122"/>
      <c r="D11" s="122"/>
      <c r="E11" s="123"/>
    </row>
    <row r="12" spans="1:5" ht="17.25" thickBot="1">
      <c r="A12" s="27"/>
      <c r="B12" s="28"/>
      <c r="C12" s="28"/>
      <c r="D12" s="28"/>
      <c r="E12" s="29"/>
    </row>
    <row r="13" spans="1:5" ht="17.25" thickBot="1">
      <c r="A13" s="79" t="s">
        <v>22</v>
      </c>
      <c r="B13" s="77"/>
      <c r="C13" s="28"/>
      <c r="D13" s="28"/>
      <c r="E13" s="29"/>
    </row>
    <row r="14" spans="1:5" ht="17.25" thickBot="1">
      <c r="A14" s="27"/>
      <c r="B14" s="28"/>
      <c r="C14" s="28"/>
      <c r="D14" s="28"/>
      <c r="E14" s="29"/>
    </row>
    <row r="15" spans="1:5" ht="17.25" thickBot="1">
      <c r="A15" s="30" t="s">
        <v>20</v>
      </c>
      <c r="B15" s="77"/>
      <c r="C15" s="31"/>
      <c r="D15" s="31"/>
      <c r="E15" s="29"/>
    </row>
    <row r="16" spans="1:5" ht="15" customHeight="1">
      <c r="A16" s="32"/>
      <c r="B16" s="28"/>
      <c r="C16" s="31"/>
      <c r="D16" s="31"/>
      <c r="E16" s="29"/>
    </row>
    <row r="17" spans="1:5" ht="15" customHeight="1">
      <c r="A17" s="32"/>
      <c r="B17" s="28"/>
      <c r="C17" s="31"/>
      <c r="D17" s="31"/>
      <c r="E17" s="29"/>
    </row>
    <row r="18" spans="1:5" ht="15" customHeight="1">
      <c r="A18" s="30" t="s">
        <v>13</v>
      </c>
      <c r="B18" s="33"/>
      <c r="C18" s="34" t="s">
        <v>170</v>
      </c>
      <c r="D18" s="34"/>
      <c r="E18" s="29"/>
    </row>
    <row r="19" spans="1:5" ht="17.25" thickBot="1">
      <c r="A19" s="32"/>
      <c r="B19" s="28"/>
      <c r="C19" s="31"/>
      <c r="D19" s="31"/>
      <c r="E19" s="29"/>
    </row>
    <row r="20" spans="1:5" ht="17.25" thickBot="1">
      <c r="A20" s="35" t="s">
        <v>14</v>
      </c>
      <c r="B20" s="77"/>
      <c r="C20" s="36" t="s">
        <v>14</v>
      </c>
      <c r="D20" s="77"/>
      <c r="E20" s="29"/>
    </row>
    <row r="21" spans="1:5" ht="17.25" thickBot="1">
      <c r="A21" s="37"/>
      <c r="B21" s="28"/>
      <c r="C21" s="36"/>
      <c r="D21" s="31"/>
      <c r="E21" s="29"/>
    </row>
    <row r="22" spans="1:5" ht="17.25" thickBot="1">
      <c r="A22" s="35" t="s">
        <v>15</v>
      </c>
      <c r="B22" s="77"/>
      <c r="C22" s="36" t="s">
        <v>15</v>
      </c>
      <c r="D22" s="77"/>
      <c r="E22" s="29"/>
    </row>
    <row r="23" spans="1:5" ht="17.25" thickBot="1">
      <c r="A23" s="37"/>
      <c r="B23" s="28"/>
      <c r="C23" s="36"/>
      <c r="D23" s="31"/>
      <c r="E23" s="29"/>
    </row>
    <row r="24" spans="1:5" ht="17.25" thickBot="1">
      <c r="A24" s="35" t="s">
        <v>16</v>
      </c>
      <c r="B24" s="77"/>
      <c r="C24" s="36" t="s">
        <v>16</v>
      </c>
      <c r="D24" s="77"/>
      <c r="E24" s="29"/>
    </row>
    <row r="25" spans="1:5" ht="17.25" thickBot="1">
      <c r="A25" s="37"/>
      <c r="B25" s="28"/>
      <c r="C25" s="36"/>
      <c r="D25" s="31"/>
      <c r="E25" s="29"/>
    </row>
    <row r="26" spans="1:5" ht="17.25" thickBot="1">
      <c r="A26" s="35" t="s">
        <v>17</v>
      </c>
      <c r="B26" s="77"/>
      <c r="C26" s="36" t="s">
        <v>17</v>
      </c>
      <c r="D26" s="77"/>
      <c r="E26" s="29"/>
    </row>
    <row r="27" spans="1:5" ht="16.5">
      <c r="A27" s="37"/>
      <c r="B27" s="28"/>
      <c r="C27" s="31"/>
      <c r="D27" s="31"/>
      <c r="E27" s="29"/>
    </row>
    <row r="28" spans="1:5" ht="17.25" thickBot="1">
      <c r="A28" s="38" t="s">
        <v>171</v>
      </c>
      <c r="B28" s="28"/>
      <c r="C28" s="39"/>
      <c r="D28" s="31"/>
      <c r="E28" s="29"/>
    </row>
    <row r="29" spans="1:6" ht="50.25" thickBot="1">
      <c r="A29" s="27"/>
      <c r="B29" s="28"/>
      <c r="C29" s="40" t="s">
        <v>18</v>
      </c>
      <c r="D29" s="77"/>
      <c r="E29" s="29"/>
      <c r="F29" s="52" t="s">
        <v>21</v>
      </c>
    </row>
    <row r="30" spans="1:5" ht="17.25" thickBot="1">
      <c r="A30" s="27"/>
      <c r="B30" s="28"/>
      <c r="C30" s="39"/>
      <c r="D30" s="31"/>
      <c r="E30" s="29"/>
    </row>
    <row r="31" spans="1:5" ht="17.25" thickBot="1">
      <c r="A31" s="27"/>
      <c r="B31" s="28"/>
      <c r="C31" s="41" t="s">
        <v>19</v>
      </c>
      <c r="D31" s="77"/>
      <c r="E31" s="29"/>
    </row>
    <row r="32" spans="1:5" ht="16.5">
      <c r="A32" s="27"/>
      <c r="B32" s="28"/>
      <c r="C32" s="28"/>
      <c r="D32" s="31"/>
      <c r="E32" s="29"/>
    </row>
    <row r="33" spans="1:5" ht="16.5">
      <c r="A33" s="42"/>
      <c r="B33" s="28"/>
      <c r="C33" s="28"/>
      <c r="D33" s="28"/>
      <c r="E33" s="29"/>
    </row>
    <row r="34" spans="1:5" ht="15" customHeight="1">
      <c r="A34" s="124" t="s">
        <v>172</v>
      </c>
      <c r="B34" s="125"/>
      <c r="C34" s="125"/>
      <c r="D34" s="125"/>
      <c r="E34" s="29"/>
    </row>
    <row r="35" spans="1:5" ht="31.5" customHeight="1">
      <c r="A35" s="124" t="s">
        <v>173</v>
      </c>
      <c r="B35" s="129"/>
      <c r="C35" s="129"/>
      <c r="D35" s="129"/>
      <c r="E35" s="29"/>
    </row>
    <row r="36" spans="1:5" ht="15" customHeight="1">
      <c r="A36" s="43"/>
      <c r="B36" s="45"/>
      <c r="C36" s="45"/>
      <c r="D36" s="45"/>
      <c r="E36" s="29"/>
    </row>
    <row r="37" spans="1:5" ht="15" customHeight="1">
      <c r="A37" s="130" t="s">
        <v>125</v>
      </c>
      <c r="B37" s="131"/>
      <c r="C37" s="131"/>
      <c r="D37" s="45"/>
      <c r="E37" s="29"/>
    </row>
    <row r="38" spans="1:5" ht="15" customHeight="1">
      <c r="A38" s="46"/>
      <c r="B38" s="47"/>
      <c r="C38" s="47"/>
      <c r="D38" s="45"/>
      <c r="E38" s="29"/>
    </row>
    <row r="39" spans="1:5" ht="15" customHeight="1">
      <c r="A39" s="48" t="s">
        <v>14</v>
      </c>
      <c r="B39" s="45" t="s">
        <v>126</v>
      </c>
      <c r="C39" s="45"/>
      <c r="D39" s="45"/>
      <c r="E39" s="29"/>
    </row>
    <row r="40" spans="1:5" ht="15" customHeight="1">
      <c r="A40" s="48" t="s">
        <v>15</v>
      </c>
      <c r="B40" s="45" t="s">
        <v>160</v>
      </c>
      <c r="C40" s="45"/>
      <c r="D40" s="45"/>
      <c r="E40" s="29"/>
    </row>
    <row r="41" spans="1:5" ht="15" customHeight="1">
      <c r="A41" s="48" t="s">
        <v>16</v>
      </c>
      <c r="B41" s="78" t="s">
        <v>127</v>
      </c>
      <c r="C41" s="45"/>
      <c r="D41" s="45"/>
      <c r="E41" s="29"/>
    </row>
    <row r="42" spans="1:5" ht="15" customHeight="1">
      <c r="A42" s="48" t="s">
        <v>17</v>
      </c>
      <c r="B42" s="45" t="s">
        <v>128</v>
      </c>
      <c r="C42" s="45"/>
      <c r="D42" s="45"/>
      <c r="E42" s="29"/>
    </row>
    <row r="43" spans="1:5" ht="15" customHeight="1">
      <c r="A43" s="43"/>
      <c r="B43" s="44"/>
      <c r="C43" s="44"/>
      <c r="D43" s="44"/>
      <c r="E43" s="29"/>
    </row>
    <row r="44" spans="1:5" ht="16.5">
      <c r="A44" s="124" t="s">
        <v>174</v>
      </c>
      <c r="B44" s="125"/>
      <c r="C44" s="125"/>
      <c r="D44" s="125"/>
      <c r="E44" s="29"/>
    </row>
    <row r="45" spans="1:5" ht="16.5">
      <c r="A45" s="49"/>
      <c r="B45" s="50"/>
      <c r="C45" s="50"/>
      <c r="D45" s="50"/>
      <c r="E45" s="29"/>
    </row>
    <row r="46" spans="1:5" ht="48.6" customHeight="1">
      <c r="A46" s="132" t="s">
        <v>113</v>
      </c>
      <c r="B46" s="133"/>
      <c r="C46" s="133"/>
      <c r="D46" s="133"/>
      <c r="E46" s="29"/>
    </row>
    <row r="47" spans="1:5" ht="16.5">
      <c r="A47" s="62"/>
      <c r="B47" s="63"/>
      <c r="C47" s="63"/>
      <c r="D47" s="63"/>
      <c r="E47" s="29"/>
    </row>
    <row r="48" spans="1:5" ht="16.5">
      <c r="A48" s="66" t="s">
        <v>175</v>
      </c>
      <c r="B48" s="63"/>
      <c r="C48" s="63"/>
      <c r="D48" s="63"/>
      <c r="E48" s="29"/>
    </row>
    <row r="49" spans="1:5" ht="17.25" thickBot="1">
      <c r="A49" s="64"/>
      <c r="B49" s="65"/>
      <c r="C49" s="65"/>
      <c r="D49" s="65"/>
      <c r="E49" s="51"/>
    </row>
  </sheetData>
  <sheetProtection algorithmName="SHA-512" hashValue="zO6yrBsGfS+bbyCfzzY9MJ6n69Znlw/RYrk3dz8IqpcnRPhmSr8PDEgm1FqkWiHcqjtMohzm0pUQoNRrpL0kdg==" saltValue="zpvu5cFuJZ2vaFrg5LcFnw==" spinCount="100000" sheet="1" objects="1" scenarios="1" selectLockedCells="1"/>
  <mergeCells count="7">
    <mergeCell ref="A46:D46"/>
    <mergeCell ref="A11:E11"/>
    <mergeCell ref="A34:D34"/>
    <mergeCell ref="A44:D44"/>
    <mergeCell ref="A9:E9"/>
    <mergeCell ref="A35:D35"/>
    <mergeCell ref="A37:C37"/>
  </mergeCells>
  <hyperlinks>
    <hyperlink ref="B41" r:id="rId1" display="mailto:reps@escosa.sa.gov.au"/>
    <hyperlink ref="A13" location="Definitions!B4" display="Yea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1A40-D718-4827-BF65-BD25CC140277}">
  <sheetPr>
    <tabColor theme="0"/>
    <pageSetUpPr fitToPage="1"/>
  </sheetPr>
  <dimension ref="B2:C15"/>
  <sheetViews>
    <sheetView workbookViewId="0" topLeftCell="A1">
      <selection activeCell="F23" sqref="F23"/>
    </sheetView>
  </sheetViews>
  <sheetFormatPr defaultColWidth="9.140625" defaultRowHeight="15"/>
  <cols>
    <col min="1" max="1" width="5.421875" style="55" customWidth="1"/>
    <col min="2" max="2" width="35.57421875" style="55" customWidth="1"/>
    <col min="3" max="3" width="78.00390625" style="55" customWidth="1"/>
    <col min="4" max="4" width="9.140625" style="55" customWidth="1"/>
    <col min="5" max="5" width="9.140625" style="56" customWidth="1"/>
    <col min="6" max="16384" width="9.140625" style="55" customWidth="1"/>
  </cols>
  <sheetData>
    <row r="2" spans="2:3" ht="21.75" thickBot="1">
      <c r="B2" s="53" t="s">
        <v>24</v>
      </c>
      <c r="C2" s="54"/>
    </row>
    <row r="3" spans="2:3" ht="22.5" thickBot="1" thickTop="1">
      <c r="B3" s="57"/>
      <c r="C3" s="57"/>
    </row>
    <row r="4" spans="2:3" ht="39.95" customHeight="1" thickBot="1">
      <c r="B4" s="7" t="s">
        <v>23</v>
      </c>
      <c r="C4" s="58" t="s">
        <v>110</v>
      </c>
    </row>
    <row r="5" spans="2:3" ht="47.1" customHeight="1">
      <c r="B5" s="134" t="s">
        <v>0</v>
      </c>
      <c r="C5" s="61" t="s">
        <v>129</v>
      </c>
    </row>
    <row r="6" spans="2:3" ht="28.5" customHeight="1" thickBot="1">
      <c r="B6" s="135"/>
      <c r="C6" s="80" t="s">
        <v>130</v>
      </c>
    </row>
    <row r="7" spans="2:3" ht="45.6" customHeight="1" thickBot="1">
      <c r="B7" s="7" t="s">
        <v>90</v>
      </c>
      <c r="C7" s="59" t="s">
        <v>133</v>
      </c>
    </row>
    <row r="8" spans="2:3" ht="113.1" customHeight="1" thickBot="1">
      <c r="B8" s="7" t="s">
        <v>25</v>
      </c>
      <c r="C8" s="59" t="s">
        <v>137</v>
      </c>
    </row>
    <row r="9" spans="2:3" ht="79.5" customHeight="1" thickBot="1">
      <c r="B9" s="8" t="s">
        <v>2</v>
      </c>
      <c r="C9" s="59" t="s">
        <v>132</v>
      </c>
    </row>
    <row r="10" spans="2:3" ht="91.5" customHeight="1" thickBot="1">
      <c r="B10" s="7" t="s">
        <v>1</v>
      </c>
      <c r="C10" s="59" t="s">
        <v>119</v>
      </c>
    </row>
    <row r="11" spans="2:3" ht="39.95" customHeight="1" thickBot="1">
      <c r="B11" s="8" t="s">
        <v>3</v>
      </c>
      <c r="C11" s="59" t="s">
        <v>116</v>
      </c>
    </row>
    <row r="12" spans="2:3" ht="39.95" customHeight="1" thickBot="1">
      <c r="B12" s="8" t="s">
        <v>4</v>
      </c>
      <c r="C12" s="59" t="s">
        <v>108</v>
      </c>
    </row>
    <row r="13" spans="2:3" ht="39.95" customHeight="1" thickBot="1">
      <c r="B13" s="8" t="s">
        <v>5</v>
      </c>
      <c r="C13" s="59" t="s">
        <v>108</v>
      </c>
    </row>
    <row r="14" spans="2:3" ht="39.95" customHeight="1" thickBot="1">
      <c r="B14" s="8" t="s">
        <v>6</v>
      </c>
      <c r="C14" s="59" t="s">
        <v>108</v>
      </c>
    </row>
    <row r="15" spans="2:3" ht="39.95" customHeight="1" thickBot="1">
      <c r="B15" s="8" t="s">
        <v>7</v>
      </c>
      <c r="C15" s="60" t="s">
        <v>109</v>
      </c>
    </row>
  </sheetData>
  <sheetProtection algorithmName="SHA-512" hashValue="+31lgiesvrObzkSFv+pJk6WW8k+9I8hinX00fxmDvlkCo0Jir9EmyHQgUjcQ20dh22a0vl43bfZwaWa3Oq+mkA==" saltValue="yXlUs38YKMNTY/LwDhaEMw==" spinCount="100000" sheet="1" objects="1" scenarios="1" selectLockedCells="1"/>
  <mergeCells count="1">
    <mergeCell ref="B5:B6"/>
  </mergeCells>
  <hyperlinks>
    <hyperlink ref="C6" r:id="rId1" display="https://www.escosa.sa.gov.au/industry/reps/activities/reps-activitie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55D-76B7-40BA-AAED-7A597A9C6234}">
  <sheetPr>
    <tabColor theme="4"/>
    <pageSetUpPr fitToPage="1"/>
  </sheetPr>
  <dimension ref="B2:N101"/>
  <sheetViews>
    <sheetView workbookViewId="0" topLeftCell="A1">
      <selection activeCell="B12" sqref="B12"/>
    </sheetView>
  </sheetViews>
  <sheetFormatPr defaultColWidth="18.7109375" defaultRowHeight="15"/>
  <cols>
    <col min="1" max="1" width="3.7109375" style="24" customWidth="1"/>
    <col min="2" max="2" width="20.8515625" style="24" customWidth="1"/>
    <col min="3" max="3" width="31.140625" style="24" customWidth="1"/>
    <col min="4" max="5" width="20.28125" style="24" customWidth="1"/>
    <col min="6" max="6" width="21.00390625" style="24" bestFit="1" customWidth="1"/>
    <col min="7" max="7" width="19.421875" style="24" customWidth="1"/>
    <col min="8" max="8" width="18.140625" style="24" customWidth="1"/>
    <col min="9" max="9" width="18.57421875" style="24" customWidth="1"/>
    <col min="10" max="10" width="18.8515625" style="24" customWidth="1"/>
    <col min="11" max="11" width="25.140625" style="24" customWidth="1"/>
    <col min="12" max="12" width="6.7109375" style="24" customWidth="1"/>
    <col min="13" max="16384" width="18.7109375" style="24" customWidth="1"/>
  </cols>
  <sheetData>
    <row r="2" spans="2:4" ht="21">
      <c r="B2" s="25" t="s">
        <v>118</v>
      </c>
      <c r="C2" s="25"/>
      <c r="D2" s="25"/>
    </row>
    <row r="3" spans="2:14" s="26" customFormat="1" ht="15">
      <c r="B3" s="24"/>
      <c r="C3" s="24"/>
      <c r="D3" s="24"/>
      <c r="F3" s="24"/>
      <c r="L3" s="24"/>
      <c r="M3" s="24"/>
      <c r="N3" s="24"/>
    </row>
    <row r="4" spans="2:14" s="26" customFormat="1" ht="32.25" customHeight="1">
      <c r="B4" s="136" t="s">
        <v>162</v>
      </c>
      <c r="C4" s="136"/>
      <c r="D4" s="136"/>
      <c r="E4" s="136"/>
      <c r="F4" s="136"/>
      <c r="G4" s="136"/>
      <c r="H4" s="136"/>
      <c r="I4" s="136"/>
      <c r="J4" s="136"/>
      <c r="L4" s="24"/>
      <c r="M4" s="24"/>
      <c r="N4" s="24"/>
    </row>
    <row r="5" spans="2:14" s="26" customFormat="1" ht="21" customHeight="1">
      <c r="B5" s="137" t="s">
        <v>159</v>
      </c>
      <c r="C5" s="137"/>
      <c r="D5" s="137"/>
      <c r="E5" s="137"/>
      <c r="F5" s="137"/>
      <c r="G5" s="137"/>
      <c r="H5" s="137"/>
      <c r="I5" s="137"/>
      <c r="L5" s="24"/>
      <c r="M5" s="24"/>
      <c r="N5" s="24"/>
    </row>
    <row r="6" spans="2:14" s="26" customFormat="1" ht="21" customHeight="1">
      <c r="B6" s="138" t="s">
        <v>26</v>
      </c>
      <c r="C6" s="138"/>
      <c r="D6" s="138"/>
      <c r="E6" s="138"/>
      <c r="F6" s="138"/>
      <c r="G6" s="138"/>
      <c r="H6" s="138"/>
      <c r="I6" s="138"/>
      <c r="L6" s="24"/>
      <c r="M6" s="24"/>
      <c r="N6" s="24"/>
    </row>
    <row r="7" spans="2:14" s="26" customFormat="1" ht="18.75" customHeight="1">
      <c r="B7" s="136" t="s">
        <v>107</v>
      </c>
      <c r="C7" s="136"/>
      <c r="D7" s="136"/>
      <c r="E7" s="136"/>
      <c r="F7" s="136"/>
      <c r="G7" s="136"/>
      <c r="H7" s="136"/>
      <c r="I7" s="22"/>
      <c r="L7" s="24"/>
      <c r="M7" s="24"/>
      <c r="N7" s="24"/>
    </row>
    <row r="8" spans="2:14" s="26" customFormat="1" ht="18.75" customHeight="1" thickBot="1">
      <c r="B8" s="21"/>
      <c r="C8" s="21"/>
      <c r="D8" s="21"/>
      <c r="E8" s="21"/>
      <c r="F8" s="21"/>
      <c r="G8" s="21"/>
      <c r="H8" s="21"/>
      <c r="I8" s="22"/>
      <c r="L8" s="24"/>
      <c r="M8" s="24"/>
      <c r="N8" s="24"/>
    </row>
    <row r="9" spans="2:14" s="26" customFormat="1" ht="17.25" hidden="1" thickBot="1">
      <c r="B9" s="24" t="s">
        <v>141</v>
      </c>
      <c r="C9" s="24" t="s">
        <v>150</v>
      </c>
      <c r="D9" s="24" t="s">
        <v>142</v>
      </c>
      <c r="E9" s="24" t="s">
        <v>143</v>
      </c>
      <c r="F9" s="24" t="s">
        <v>144</v>
      </c>
      <c r="G9" s="24" t="s">
        <v>145</v>
      </c>
      <c r="H9" s="24" t="s">
        <v>146</v>
      </c>
      <c r="I9" s="24" t="s">
        <v>147</v>
      </c>
      <c r="J9" s="24" t="s">
        <v>148</v>
      </c>
      <c r="K9" s="24" t="s">
        <v>149</v>
      </c>
      <c r="M9" s="24"/>
      <c r="N9" s="24"/>
    </row>
    <row r="10" spans="2:11" ht="64.5" customHeight="1">
      <c r="B10" s="102" t="s">
        <v>100</v>
      </c>
      <c r="C10" s="102" t="s">
        <v>90</v>
      </c>
      <c r="D10" s="102" t="s">
        <v>103</v>
      </c>
      <c r="E10" s="102" t="s">
        <v>105</v>
      </c>
      <c r="F10" s="102" t="s">
        <v>104</v>
      </c>
      <c r="G10" s="102" t="s">
        <v>115</v>
      </c>
      <c r="H10" s="102" t="s">
        <v>4</v>
      </c>
      <c r="I10" s="102" t="s">
        <v>5</v>
      </c>
      <c r="J10" s="102" t="s">
        <v>6</v>
      </c>
      <c r="K10" s="102" t="s">
        <v>7</v>
      </c>
    </row>
    <row r="11" spans="2:11" s="17" customFormat="1" ht="24" customHeight="1">
      <c r="B11" s="92" t="s">
        <v>106</v>
      </c>
      <c r="C11" s="92" t="s">
        <v>106</v>
      </c>
      <c r="D11" s="92" t="s">
        <v>106</v>
      </c>
      <c r="E11" s="92" t="s">
        <v>106</v>
      </c>
      <c r="F11" s="92" t="s">
        <v>106</v>
      </c>
      <c r="G11" s="92" t="s">
        <v>106</v>
      </c>
      <c r="H11" s="92" t="s">
        <v>106</v>
      </c>
      <c r="I11" s="92" t="s">
        <v>106</v>
      </c>
      <c r="J11" s="92" t="s">
        <v>106</v>
      </c>
      <c r="K11" s="92" t="s">
        <v>106</v>
      </c>
    </row>
    <row r="12" spans="2:11" ht="15">
      <c r="B12" s="93"/>
      <c r="C12" s="94" t="str">
        <f>_xlfn.IFERROR(VLOOKUP(B12,'Activity lookup'!A$2:B$30,2,FALSE),"")</f>
        <v/>
      </c>
      <c r="D12" s="95"/>
      <c r="E12" s="96"/>
      <c r="F12" s="97"/>
      <c r="G12" s="95"/>
      <c r="H12" s="98"/>
      <c r="I12" s="98"/>
      <c r="J12" s="98"/>
      <c r="K12" s="99"/>
    </row>
    <row r="13" spans="2:11" ht="15">
      <c r="B13" s="100"/>
      <c r="C13" s="94" t="str">
        <f>_xlfn.IFERROR(VLOOKUP(B13,'Activity lookup'!A$2:B$30,2,FALSE),"")</f>
        <v/>
      </c>
      <c r="D13" s="95"/>
      <c r="E13" s="96"/>
      <c r="F13" s="97"/>
      <c r="G13" s="95"/>
      <c r="H13" s="98"/>
      <c r="I13" s="98"/>
      <c r="J13" s="98"/>
      <c r="K13" s="99"/>
    </row>
    <row r="14" spans="2:11" ht="15">
      <c r="B14" s="100"/>
      <c r="C14" s="94" t="str">
        <f>_xlfn.IFERROR(VLOOKUP(B14,'Activity lookup'!A$2:B$30,2,FALSE),"")</f>
        <v/>
      </c>
      <c r="D14" s="95"/>
      <c r="E14" s="96"/>
      <c r="F14" s="97"/>
      <c r="G14" s="95"/>
      <c r="H14" s="98"/>
      <c r="I14" s="98"/>
      <c r="J14" s="98"/>
      <c r="K14" s="99"/>
    </row>
    <row r="15" spans="2:11" ht="15">
      <c r="B15" s="100"/>
      <c r="C15" s="94" t="str">
        <f>_xlfn.IFERROR(VLOOKUP(B15,'Activity lookup'!A$2:B$30,2,FALSE),"")</f>
        <v/>
      </c>
      <c r="D15" s="95"/>
      <c r="E15" s="96"/>
      <c r="F15" s="97"/>
      <c r="G15" s="95"/>
      <c r="H15" s="98"/>
      <c r="I15" s="98"/>
      <c r="J15" s="98"/>
      <c r="K15" s="101"/>
    </row>
    <row r="16" spans="2:11" ht="15">
      <c r="B16" s="100"/>
      <c r="C16" s="94" t="str">
        <f>_xlfn.IFERROR(VLOOKUP(B16,'Activity lookup'!A$2:B$30,2,FALSE),"")</f>
        <v/>
      </c>
      <c r="D16" s="95"/>
      <c r="E16" s="96"/>
      <c r="F16" s="97"/>
      <c r="G16" s="95"/>
      <c r="H16" s="98"/>
      <c r="I16" s="98"/>
      <c r="J16" s="98"/>
      <c r="K16" s="101"/>
    </row>
    <row r="17" spans="2:11" ht="15">
      <c r="B17" s="100"/>
      <c r="C17" s="94" t="str">
        <f>_xlfn.IFERROR(VLOOKUP(B17,'Activity lookup'!A$2:B$30,2,FALSE),"")</f>
        <v/>
      </c>
      <c r="D17" s="95"/>
      <c r="E17" s="96"/>
      <c r="F17" s="97"/>
      <c r="G17" s="95"/>
      <c r="H17" s="98"/>
      <c r="I17" s="98"/>
      <c r="J17" s="98"/>
      <c r="K17" s="101"/>
    </row>
    <row r="18" spans="2:11" ht="15">
      <c r="B18" s="100"/>
      <c r="C18" s="94" t="str">
        <f>_xlfn.IFERROR(VLOOKUP(B18,'Activity lookup'!A$2:B$30,2,FALSE),"")</f>
        <v/>
      </c>
      <c r="D18" s="95"/>
      <c r="E18" s="96"/>
      <c r="F18" s="97"/>
      <c r="G18" s="95"/>
      <c r="H18" s="98"/>
      <c r="I18" s="98"/>
      <c r="J18" s="98"/>
      <c r="K18" s="101"/>
    </row>
    <row r="19" spans="2:11" ht="15">
      <c r="B19" s="100"/>
      <c r="C19" s="94" t="str">
        <f>_xlfn.IFERROR(VLOOKUP(B19,'Activity lookup'!A$2:B$30,2,FALSE),"")</f>
        <v/>
      </c>
      <c r="D19" s="95"/>
      <c r="E19" s="96"/>
      <c r="F19" s="97"/>
      <c r="G19" s="95"/>
      <c r="H19" s="98"/>
      <c r="I19" s="98"/>
      <c r="J19" s="98"/>
      <c r="K19" s="101"/>
    </row>
    <row r="20" spans="2:11" ht="15">
      <c r="B20" s="100"/>
      <c r="C20" s="94" t="str">
        <f>_xlfn.IFERROR(VLOOKUP(B20,'Activity lookup'!A$2:B$30,2,FALSE),"")</f>
        <v/>
      </c>
      <c r="D20" s="95"/>
      <c r="E20" s="96"/>
      <c r="F20" s="97"/>
      <c r="G20" s="95"/>
      <c r="H20" s="98"/>
      <c r="I20" s="98"/>
      <c r="J20" s="98"/>
      <c r="K20" s="101"/>
    </row>
    <row r="21" spans="2:11" ht="15">
      <c r="B21" s="100"/>
      <c r="C21" s="94" t="str">
        <f>_xlfn.IFERROR(VLOOKUP(B21,'Activity lookup'!A$2:B$30,2,FALSE),"")</f>
        <v/>
      </c>
      <c r="D21" s="95"/>
      <c r="E21" s="96"/>
      <c r="F21" s="97"/>
      <c r="G21" s="95"/>
      <c r="H21" s="98"/>
      <c r="I21" s="98"/>
      <c r="J21" s="98"/>
      <c r="K21" s="101"/>
    </row>
    <row r="22" spans="2:11" ht="15">
      <c r="B22" s="100"/>
      <c r="C22" s="94" t="str">
        <f>_xlfn.IFERROR(VLOOKUP(B22,'Activity lookup'!A$2:B$30,2,FALSE),"")</f>
        <v/>
      </c>
      <c r="D22" s="95"/>
      <c r="E22" s="96"/>
      <c r="F22" s="97"/>
      <c r="G22" s="95"/>
      <c r="H22" s="98"/>
      <c r="I22" s="98"/>
      <c r="J22" s="98"/>
      <c r="K22" s="101"/>
    </row>
    <row r="23" spans="2:11" ht="15">
      <c r="B23" s="100"/>
      <c r="C23" s="94" t="str">
        <f>_xlfn.IFERROR(VLOOKUP(B23,'Activity lookup'!A$2:B$30,2,FALSE),"")</f>
        <v/>
      </c>
      <c r="D23" s="95"/>
      <c r="E23" s="96"/>
      <c r="F23" s="97"/>
      <c r="G23" s="95"/>
      <c r="H23" s="98"/>
      <c r="I23" s="98"/>
      <c r="J23" s="98"/>
      <c r="K23" s="101"/>
    </row>
    <row r="24" spans="2:11" ht="15">
      <c r="B24" s="100"/>
      <c r="C24" s="94" t="str">
        <f>_xlfn.IFERROR(VLOOKUP(B24,'Activity lookup'!A$2:B$30,2,FALSE),"")</f>
        <v/>
      </c>
      <c r="D24" s="95"/>
      <c r="E24" s="96"/>
      <c r="F24" s="97"/>
      <c r="G24" s="95"/>
      <c r="H24" s="98"/>
      <c r="I24" s="98"/>
      <c r="J24" s="98"/>
      <c r="K24" s="101"/>
    </row>
    <row r="25" spans="2:11" ht="15">
      <c r="B25" s="100"/>
      <c r="C25" s="94" t="str">
        <f>_xlfn.IFERROR(VLOOKUP(B25,'Activity lookup'!A$2:B$30,2,FALSE),"")</f>
        <v/>
      </c>
      <c r="D25" s="95"/>
      <c r="E25" s="96"/>
      <c r="F25" s="97"/>
      <c r="G25" s="95"/>
      <c r="H25" s="98"/>
      <c r="I25" s="98"/>
      <c r="J25" s="98"/>
      <c r="K25" s="101"/>
    </row>
    <row r="26" spans="2:11" ht="15">
      <c r="B26" s="100"/>
      <c r="C26" s="94" t="str">
        <f>_xlfn.IFERROR(VLOOKUP(B26,'Activity lookup'!A$2:B$30,2,FALSE),"")</f>
        <v/>
      </c>
      <c r="D26" s="95"/>
      <c r="E26" s="96"/>
      <c r="F26" s="97"/>
      <c r="G26" s="95"/>
      <c r="H26" s="98"/>
      <c r="I26" s="98"/>
      <c r="J26" s="98"/>
      <c r="K26" s="101"/>
    </row>
    <row r="27" spans="2:11" ht="15">
      <c r="B27" s="100"/>
      <c r="C27" s="94" t="str">
        <f>_xlfn.IFERROR(VLOOKUP(B27,'Activity lookup'!A$2:B$30,2,FALSE),"")</f>
        <v/>
      </c>
      <c r="D27" s="95"/>
      <c r="E27" s="96"/>
      <c r="F27" s="97"/>
      <c r="G27" s="95"/>
      <c r="H27" s="98"/>
      <c r="I27" s="98"/>
      <c r="J27" s="98"/>
      <c r="K27" s="101"/>
    </row>
    <row r="28" spans="2:11" ht="15">
      <c r="B28" s="100"/>
      <c r="C28" s="94" t="str">
        <f>_xlfn.IFERROR(VLOOKUP(B28,'Activity lookup'!A$2:B$30,2,FALSE),"")</f>
        <v/>
      </c>
      <c r="D28" s="95"/>
      <c r="E28" s="96"/>
      <c r="F28" s="97"/>
      <c r="G28" s="95"/>
      <c r="H28" s="98"/>
      <c r="I28" s="98"/>
      <c r="J28" s="98"/>
      <c r="K28" s="101"/>
    </row>
    <row r="29" spans="2:11" ht="15">
      <c r="B29" s="100"/>
      <c r="C29" s="94" t="str">
        <f>_xlfn.IFERROR(VLOOKUP(B29,'Activity lookup'!A$2:B$30,2,FALSE),"")</f>
        <v/>
      </c>
      <c r="D29" s="95"/>
      <c r="E29" s="96"/>
      <c r="F29" s="97"/>
      <c r="G29" s="95"/>
      <c r="H29" s="98"/>
      <c r="I29" s="98"/>
      <c r="J29" s="98"/>
      <c r="K29" s="101"/>
    </row>
    <row r="30" spans="2:11" ht="15">
      <c r="B30" s="100"/>
      <c r="C30" s="94" t="str">
        <f>_xlfn.IFERROR(VLOOKUP(B30,'Activity lookup'!A$2:B$30,2,FALSE),"")</f>
        <v/>
      </c>
      <c r="D30" s="95"/>
      <c r="E30" s="96"/>
      <c r="F30" s="97"/>
      <c r="G30" s="95"/>
      <c r="H30" s="98"/>
      <c r="I30" s="98"/>
      <c r="J30" s="98"/>
      <c r="K30" s="101"/>
    </row>
    <row r="31" spans="2:11" ht="15">
      <c r="B31" s="100"/>
      <c r="C31" s="94" t="str">
        <f>_xlfn.IFERROR(VLOOKUP(B31,'Activity lookup'!A$2:B$30,2,FALSE),"")</f>
        <v/>
      </c>
      <c r="D31" s="95"/>
      <c r="E31" s="96"/>
      <c r="F31" s="97"/>
      <c r="G31" s="95"/>
      <c r="H31" s="98"/>
      <c r="I31" s="98"/>
      <c r="J31" s="98"/>
      <c r="K31" s="101"/>
    </row>
    <row r="32" spans="2:11" ht="15">
      <c r="B32" s="100"/>
      <c r="C32" s="94" t="str">
        <f>_xlfn.IFERROR(VLOOKUP(B32,'Activity lookup'!A$2:B$30,2,FALSE),"")</f>
        <v/>
      </c>
      <c r="D32" s="95"/>
      <c r="E32" s="96"/>
      <c r="F32" s="97"/>
      <c r="G32" s="95"/>
      <c r="H32" s="98"/>
      <c r="I32" s="98"/>
      <c r="J32" s="98"/>
      <c r="K32" s="101"/>
    </row>
    <row r="33" spans="2:11" ht="15">
      <c r="B33" s="100"/>
      <c r="C33" s="94" t="str">
        <f>_xlfn.IFERROR(VLOOKUP(B33,'Activity lookup'!A$2:B$30,2,FALSE),"")</f>
        <v/>
      </c>
      <c r="D33" s="95"/>
      <c r="E33" s="96"/>
      <c r="F33" s="97"/>
      <c r="G33" s="95"/>
      <c r="H33" s="98"/>
      <c r="I33" s="98"/>
      <c r="J33" s="98"/>
      <c r="K33" s="101"/>
    </row>
    <row r="34" spans="2:11" ht="15">
      <c r="B34" s="100"/>
      <c r="C34" s="94" t="str">
        <f>_xlfn.IFERROR(VLOOKUP(B34,'Activity lookup'!A$2:B$30,2,FALSE),"")</f>
        <v/>
      </c>
      <c r="D34" s="95"/>
      <c r="E34" s="96"/>
      <c r="F34" s="97"/>
      <c r="G34" s="95"/>
      <c r="H34" s="98"/>
      <c r="I34" s="98"/>
      <c r="J34" s="98"/>
      <c r="K34" s="101"/>
    </row>
    <row r="35" spans="2:11" ht="15">
      <c r="B35" s="100"/>
      <c r="C35" s="94" t="str">
        <f>_xlfn.IFERROR(VLOOKUP(B35,'Activity lookup'!A$2:B$30,2,FALSE),"")</f>
        <v/>
      </c>
      <c r="D35" s="95"/>
      <c r="E35" s="96"/>
      <c r="F35" s="97"/>
      <c r="G35" s="95"/>
      <c r="H35" s="98"/>
      <c r="I35" s="98"/>
      <c r="J35" s="98"/>
      <c r="K35" s="101"/>
    </row>
    <row r="36" spans="2:11" ht="15">
      <c r="B36" s="100"/>
      <c r="C36" s="94" t="str">
        <f>_xlfn.IFERROR(VLOOKUP(B36,'Activity lookup'!A$2:B$30,2,FALSE),"")</f>
        <v/>
      </c>
      <c r="D36" s="95"/>
      <c r="E36" s="96"/>
      <c r="F36" s="97"/>
      <c r="G36" s="95"/>
      <c r="H36" s="98"/>
      <c r="I36" s="98"/>
      <c r="J36" s="98"/>
      <c r="K36" s="101"/>
    </row>
    <row r="37" spans="2:11" ht="15">
      <c r="B37" s="100"/>
      <c r="C37" s="94" t="str">
        <f>_xlfn.IFERROR(VLOOKUP(B37,'Activity lookup'!A$2:B$30,2,FALSE),"")</f>
        <v/>
      </c>
      <c r="D37" s="95"/>
      <c r="E37" s="96"/>
      <c r="F37" s="97"/>
      <c r="G37" s="95"/>
      <c r="H37" s="98"/>
      <c r="I37" s="98"/>
      <c r="J37" s="98"/>
      <c r="K37" s="101"/>
    </row>
    <row r="38" spans="2:11" ht="15">
      <c r="B38" s="100"/>
      <c r="C38" s="94" t="str">
        <f>_xlfn.IFERROR(VLOOKUP(B38,'Activity lookup'!A$2:B$30,2,FALSE),"")</f>
        <v/>
      </c>
      <c r="D38" s="95"/>
      <c r="E38" s="96"/>
      <c r="F38" s="97"/>
      <c r="G38" s="95"/>
      <c r="H38" s="98"/>
      <c r="I38" s="98"/>
      <c r="J38" s="98"/>
      <c r="K38" s="101"/>
    </row>
    <row r="39" spans="2:11" ht="15">
      <c r="B39" s="100"/>
      <c r="C39" s="94" t="str">
        <f>_xlfn.IFERROR(VLOOKUP(B39,'Activity lookup'!A$2:B$30,2,FALSE),"")</f>
        <v/>
      </c>
      <c r="D39" s="95"/>
      <c r="E39" s="96"/>
      <c r="F39" s="97"/>
      <c r="G39" s="95"/>
      <c r="H39" s="98"/>
      <c r="I39" s="98"/>
      <c r="J39" s="98"/>
      <c r="K39" s="101"/>
    </row>
    <row r="40" spans="2:11" ht="15">
      <c r="B40" s="100"/>
      <c r="C40" s="94" t="str">
        <f>_xlfn.IFERROR(VLOOKUP(B40,'Activity lookup'!A$2:B$30,2,FALSE),"")</f>
        <v/>
      </c>
      <c r="D40" s="95"/>
      <c r="E40" s="96"/>
      <c r="F40" s="97"/>
      <c r="G40" s="95"/>
      <c r="H40" s="98"/>
      <c r="I40" s="98"/>
      <c r="J40" s="98"/>
      <c r="K40" s="101"/>
    </row>
    <row r="41" spans="2:11" ht="15">
      <c r="B41" s="100"/>
      <c r="C41" s="94" t="str">
        <f>_xlfn.IFERROR(VLOOKUP(B41,'Activity lookup'!A$2:B$30,2,FALSE),"")</f>
        <v/>
      </c>
      <c r="D41" s="95"/>
      <c r="E41" s="96"/>
      <c r="F41" s="97"/>
      <c r="G41" s="95"/>
      <c r="H41" s="98"/>
      <c r="I41" s="98"/>
      <c r="J41" s="98"/>
      <c r="K41" s="101"/>
    </row>
    <row r="42" spans="2:11" ht="15">
      <c r="B42" s="100"/>
      <c r="C42" s="94" t="str">
        <f>_xlfn.IFERROR(VLOOKUP(B42,'Activity lookup'!A$2:B$30,2,FALSE),"")</f>
        <v/>
      </c>
      <c r="D42" s="95"/>
      <c r="E42" s="96"/>
      <c r="F42" s="97"/>
      <c r="G42" s="95"/>
      <c r="H42" s="98"/>
      <c r="I42" s="98"/>
      <c r="J42" s="98"/>
      <c r="K42" s="101"/>
    </row>
    <row r="43" spans="2:11" ht="15">
      <c r="B43" s="100"/>
      <c r="C43" s="94" t="str">
        <f>_xlfn.IFERROR(VLOOKUP(B43,'Activity lookup'!A$2:B$30,2,FALSE),"")</f>
        <v/>
      </c>
      <c r="D43" s="95"/>
      <c r="E43" s="96"/>
      <c r="F43" s="97"/>
      <c r="G43" s="95"/>
      <c r="H43" s="98"/>
      <c r="I43" s="98"/>
      <c r="J43" s="98"/>
      <c r="K43" s="101"/>
    </row>
    <row r="44" spans="2:11" ht="15">
      <c r="B44" s="100"/>
      <c r="C44" s="94" t="str">
        <f>_xlfn.IFERROR(VLOOKUP(B44,'Activity lookup'!A$2:B$30,2,FALSE),"")</f>
        <v/>
      </c>
      <c r="D44" s="95"/>
      <c r="E44" s="96"/>
      <c r="F44" s="97"/>
      <c r="G44" s="95"/>
      <c r="H44" s="98"/>
      <c r="I44" s="98"/>
      <c r="J44" s="98"/>
      <c r="K44" s="101"/>
    </row>
    <row r="45" spans="2:11" ht="15">
      <c r="B45" s="100"/>
      <c r="C45" s="94" t="str">
        <f>_xlfn.IFERROR(VLOOKUP(B45,'Activity lookup'!A$2:B$30,2,FALSE),"")</f>
        <v/>
      </c>
      <c r="D45" s="95"/>
      <c r="E45" s="96"/>
      <c r="F45" s="97"/>
      <c r="G45" s="95"/>
      <c r="H45" s="98"/>
      <c r="I45" s="98"/>
      <c r="J45" s="98"/>
      <c r="K45" s="101"/>
    </row>
    <row r="46" spans="2:11" ht="15">
      <c r="B46" s="100"/>
      <c r="C46" s="94" t="str">
        <f>_xlfn.IFERROR(VLOOKUP(B46,'Activity lookup'!A$2:B$30,2,FALSE),"")</f>
        <v/>
      </c>
      <c r="D46" s="95"/>
      <c r="E46" s="96"/>
      <c r="F46" s="97"/>
      <c r="G46" s="95"/>
      <c r="H46" s="98"/>
      <c r="I46" s="98"/>
      <c r="J46" s="98"/>
      <c r="K46" s="101"/>
    </row>
    <row r="47" spans="2:11" ht="15">
      <c r="B47" s="100"/>
      <c r="C47" s="94" t="str">
        <f>_xlfn.IFERROR(VLOOKUP(B47,'Activity lookup'!A$2:B$30,2,FALSE),"")</f>
        <v/>
      </c>
      <c r="D47" s="95"/>
      <c r="E47" s="96"/>
      <c r="F47" s="97"/>
      <c r="G47" s="95"/>
      <c r="H47" s="98"/>
      <c r="I47" s="98"/>
      <c r="J47" s="98"/>
      <c r="K47" s="101"/>
    </row>
    <row r="48" spans="2:11" ht="15">
      <c r="B48" s="100"/>
      <c r="C48" s="94" t="str">
        <f>_xlfn.IFERROR(VLOOKUP(B48,'Activity lookup'!A$2:B$30,2,FALSE),"")</f>
        <v/>
      </c>
      <c r="D48" s="95"/>
      <c r="E48" s="96"/>
      <c r="F48" s="97"/>
      <c r="G48" s="95"/>
      <c r="H48" s="98"/>
      <c r="I48" s="98"/>
      <c r="J48" s="98"/>
      <c r="K48" s="101"/>
    </row>
    <row r="49" spans="2:11" ht="15">
      <c r="B49" s="100"/>
      <c r="C49" s="94" t="str">
        <f>_xlfn.IFERROR(VLOOKUP(B49,'Activity lookup'!A$2:B$30,2,FALSE),"")</f>
        <v/>
      </c>
      <c r="D49" s="95"/>
      <c r="E49" s="96"/>
      <c r="F49" s="97"/>
      <c r="G49" s="95"/>
      <c r="H49" s="98"/>
      <c r="I49" s="98"/>
      <c r="J49" s="98"/>
      <c r="K49" s="101"/>
    </row>
    <row r="50" spans="2:11" ht="15">
      <c r="B50" s="100"/>
      <c r="C50" s="94" t="str">
        <f>_xlfn.IFERROR(VLOOKUP(B50,'Activity lookup'!A$2:B$30,2,FALSE),"")</f>
        <v/>
      </c>
      <c r="D50" s="95"/>
      <c r="E50" s="96"/>
      <c r="F50" s="97"/>
      <c r="G50" s="95"/>
      <c r="H50" s="98"/>
      <c r="I50" s="98"/>
      <c r="J50" s="98"/>
      <c r="K50" s="101"/>
    </row>
    <row r="51" spans="2:11" ht="15">
      <c r="B51" s="100"/>
      <c r="C51" s="94" t="str">
        <f>_xlfn.IFERROR(VLOOKUP(B51,'Activity lookup'!A$2:B$30,2,FALSE),"")</f>
        <v/>
      </c>
      <c r="D51" s="95"/>
      <c r="E51" s="96"/>
      <c r="F51" s="97"/>
      <c r="G51" s="95"/>
      <c r="H51" s="98"/>
      <c r="I51" s="98"/>
      <c r="J51" s="98"/>
      <c r="K51" s="101"/>
    </row>
    <row r="52" spans="2:11" ht="15">
      <c r="B52" s="100"/>
      <c r="C52" s="94" t="str">
        <f>_xlfn.IFERROR(VLOOKUP(B52,'Activity lookup'!A$2:B$30,2,FALSE),"")</f>
        <v/>
      </c>
      <c r="D52" s="95"/>
      <c r="E52" s="96"/>
      <c r="F52" s="97"/>
      <c r="G52" s="95"/>
      <c r="H52" s="98"/>
      <c r="I52" s="98"/>
      <c r="J52" s="98"/>
      <c r="K52" s="101"/>
    </row>
    <row r="53" spans="2:11" ht="15">
      <c r="B53" s="100"/>
      <c r="C53" s="94" t="str">
        <f>_xlfn.IFERROR(VLOOKUP(B53,'Activity lookup'!A$2:B$30,2,FALSE),"")</f>
        <v/>
      </c>
      <c r="D53" s="95"/>
      <c r="E53" s="96"/>
      <c r="F53" s="97"/>
      <c r="G53" s="95"/>
      <c r="H53" s="98"/>
      <c r="I53" s="98"/>
      <c r="J53" s="98"/>
      <c r="K53" s="101"/>
    </row>
    <row r="54" spans="2:11" ht="15">
      <c r="B54" s="100"/>
      <c r="C54" s="94" t="str">
        <f>_xlfn.IFERROR(VLOOKUP(B54,'Activity lookup'!A$2:B$30,2,FALSE),"")</f>
        <v/>
      </c>
      <c r="D54" s="95"/>
      <c r="E54" s="96"/>
      <c r="F54" s="97"/>
      <c r="G54" s="95"/>
      <c r="H54" s="98"/>
      <c r="I54" s="98"/>
      <c r="J54" s="98"/>
      <c r="K54" s="101"/>
    </row>
    <row r="55" spans="2:11" ht="15">
      <c r="B55" s="100"/>
      <c r="C55" s="94" t="str">
        <f>_xlfn.IFERROR(VLOOKUP(B55,'Activity lookup'!A$2:B$30,2,FALSE),"")</f>
        <v/>
      </c>
      <c r="D55" s="95"/>
      <c r="E55" s="96"/>
      <c r="F55" s="97"/>
      <c r="G55" s="95"/>
      <c r="H55" s="98"/>
      <c r="I55" s="98"/>
      <c r="J55" s="98"/>
      <c r="K55" s="101"/>
    </row>
    <row r="56" spans="2:11" ht="15">
      <c r="B56" s="100"/>
      <c r="C56" s="94" t="str">
        <f>_xlfn.IFERROR(VLOOKUP(B56,'Activity lookup'!A$2:B$30,2,FALSE),"")</f>
        <v/>
      </c>
      <c r="D56" s="95"/>
      <c r="E56" s="96"/>
      <c r="F56" s="97"/>
      <c r="G56" s="95"/>
      <c r="H56" s="98"/>
      <c r="I56" s="98"/>
      <c r="J56" s="98"/>
      <c r="K56" s="101"/>
    </row>
    <row r="57" spans="2:11" ht="15">
      <c r="B57" s="100"/>
      <c r="C57" s="94" t="str">
        <f>_xlfn.IFERROR(VLOOKUP(B57,'Activity lookup'!A$2:B$30,2,FALSE),"")</f>
        <v/>
      </c>
      <c r="D57" s="95"/>
      <c r="E57" s="96"/>
      <c r="F57" s="97"/>
      <c r="G57" s="95"/>
      <c r="H57" s="98"/>
      <c r="I57" s="98"/>
      <c r="J57" s="98"/>
      <c r="K57" s="101"/>
    </row>
    <row r="58" spans="2:11" ht="15">
      <c r="B58" s="100"/>
      <c r="C58" s="94" t="str">
        <f>_xlfn.IFERROR(VLOOKUP(B58,'Activity lookup'!A$2:B$30,2,FALSE),"")</f>
        <v/>
      </c>
      <c r="D58" s="95"/>
      <c r="E58" s="96"/>
      <c r="F58" s="97"/>
      <c r="G58" s="95"/>
      <c r="H58" s="98"/>
      <c r="I58" s="98"/>
      <c r="J58" s="98"/>
      <c r="K58" s="101"/>
    </row>
    <row r="59" spans="2:11" ht="15">
      <c r="B59" s="100"/>
      <c r="C59" s="94" t="str">
        <f>_xlfn.IFERROR(VLOOKUP(B59,'Activity lookup'!A$2:B$30,2,FALSE),"")</f>
        <v/>
      </c>
      <c r="D59" s="95"/>
      <c r="E59" s="96"/>
      <c r="F59" s="97"/>
      <c r="G59" s="95"/>
      <c r="H59" s="98"/>
      <c r="I59" s="98"/>
      <c r="J59" s="98"/>
      <c r="K59" s="101"/>
    </row>
    <row r="60" spans="2:11" ht="15">
      <c r="B60" s="100"/>
      <c r="C60" s="94" t="str">
        <f>_xlfn.IFERROR(VLOOKUP(B60,'Activity lookup'!A$2:B$30,2,FALSE),"")</f>
        <v/>
      </c>
      <c r="D60" s="95"/>
      <c r="E60" s="96"/>
      <c r="F60" s="97"/>
      <c r="G60" s="95"/>
      <c r="H60" s="98"/>
      <c r="I60" s="98"/>
      <c r="J60" s="98"/>
      <c r="K60" s="101"/>
    </row>
    <row r="61" spans="2:11" ht="15">
      <c r="B61" s="100"/>
      <c r="C61" s="94" t="str">
        <f>_xlfn.IFERROR(VLOOKUP(B61,'Activity lookup'!A$2:B$30,2,FALSE),"")</f>
        <v/>
      </c>
      <c r="D61" s="95"/>
      <c r="E61" s="96"/>
      <c r="F61" s="97"/>
      <c r="G61" s="95"/>
      <c r="H61" s="98"/>
      <c r="I61" s="98"/>
      <c r="J61" s="98"/>
      <c r="K61" s="101"/>
    </row>
    <row r="62" spans="2:11" ht="15">
      <c r="B62" s="100"/>
      <c r="C62" s="94" t="str">
        <f>_xlfn.IFERROR(VLOOKUP(B62,'Activity lookup'!A$2:B$30,2,FALSE),"")</f>
        <v/>
      </c>
      <c r="D62" s="95"/>
      <c r="E62" s="96"/>
      <c r="F62" s="97"/>
      <c r="G62" s="95"/>
      <c r="H62" s="98"/>
      <c r="I62" s="98"/>
      <c r="J62" s="98"/>
      <c r="K62" s="101"/>
    </row>
    <row r="63" spans="2:11" ht="15">
      <c r="B63" s="100"/>
      <c r="C63" s="94" t="str">
        <f>_xlfn.IFERROR(VLOOKUP(B63,'Activity lookup'!A$2:B$30,2,FALSE),"")</f>
        <v/>
      </c>
      <c r="D63" s="95"/>
      <c r="E63" s="96"/>
      <c r="F63" s="97"/>
      <c r="G63" s="95"/>
      <c r="H63" s="98"/>
      <c r="I63" s="98"/>
      <c r="J63" s="98"/>
      <c r="K63" s="101"/>
    </row>
    <row r="64" spans="2:11" ht="15">
      <c r="B64" s="100"/>
      <c r="C64" s="94" t="str">
        <f>_xlfn.IFERROR(VLOOKUP(B64,'Activity lookup'!A$2:B$30,2,FALSE),"")</f>
        <v/>
      </c>
      <c r="D64" s="95"/>
      <c r="E64" s="96"/>
      <c r="F64" s="97"/>
      <c r="G64" s="95"/>
      <c r="H64" s="98"/>
      <c r="I64" s="98"/>
      <c r="J64" s="98"/>
      <c r="K64" s="101"/>
    </row>
    <row r="65" spans="2:11" ht="15">
      <c r="B65" s="100"/>
      <c r="C65" s="94" t="str">
        <f>_xlfn.IFERROR(VLOOKUP(B65,'Activity lookup'!A$2:B$30,2,FALSE),"")</f>
        <v/>
      </c>
      <c r="D65" s="95"/>
      <c r="E65" s="96"/>
      <c r="F65" s="97"/>
      <c r="G65" s="95"/>
      <c r="H65" s="98"/>
      <c r="I65" s="98"/>
      <c r="J65" s="98"/>
      <c r="K65" s="101"/>
    </row>
    <row r="66" spans="2:11" ht="15">
      <c r="B66" s="100"/>
      <c r="C66" s="94" t="str">
        <f>_xlfn.IFERROR(VLOOKUP(B66,'Activity lookup'!A$2:B$30,2,FALSE),"")</f>
        <v/>
      </c>
      <c r="D66" s="95"/>
      <c r="E66" s="96"/>
      <c r="F66" s="97"/>
      <c r="G66" s="95"/>
      <c r="H66" s="98"/>
      <c r="I66" s="98"/>
      <c r="J66" s="98"/>
      <c r="K66" s="101"/>
    </row>
    <row r="67" spans="2:11" ht="15">
      <c r="B67" s="100"/>
      <c r="C67" s="94" t="str">
        <f>_xlfn.IFERROR(VLOOKUP(B67,'Activity lookup'!A$2:B$30,2,FALSE),"")</f>
        <v/>
      </c>
      <c r="D67" s="95"/>
      <c r="E67" s="96"/>
      <c r="F67" s="97"/>
      <c r="G67" s="95"/>
      <c r="H67" s="98"/>
      <c r="I67" s="98"/>
      <c r="J67" s="98"/>
      <c r="K67" s="101"/>
    </row>
    <row r="68" spans="2:11" ht="15">
      <c r="B68" s="100"/>
      <c r="C68" s="94" t="str">
        <f>_xlfn.IFERROR(VLOOKUP(B68,'Activity lookup'!A$2:B$30,2,FALSE),"")</f>
        <v/>
      </c>
      <c r="D68" s="95"/>
      <c r="E68" s="96"/>
      <c r="F68" s="97"/>
      <c r="G68" s="95"/>
      <c r="H68" s="98"/>
      <c r="I68" s="98"/>
      <c r="J68" s="98"/>
      <c r="K68" s="101"/>
    </row>
    <row r="69" spans="2:11" ht="15">
      <c r="B69" s="100"/>
      <c r="C69" s="94" t="str">
        <f>_xlfn.IFERROR(VLOOKUP(B69,'Activity lookup'!A$2:B$30,2,FALSE),"")</f>
        <v/>
      </c>
      <c r="D69" s="95"/>
      <c r="E69" s="96"/>
      <c r="F69" s="97"/>
      <c r="G69" s="95"/>
      <c r="H69" s="98"/>
      <c r="I69" s="98"/>
      <c r="J69" s="98"/>
      <c r="K69" s="101"/>
    </row>
    <row r="70" spans="2:11" ht="15">
      <c r="B70" s="100"/>
      <c r="C70" s="94" t="str">
        <f>_xlfn.IFERROR(VLOOKUP(B70,'Activity lookup'!A$2:B$30,2,FALSE),"")</f>
        <v/>
      </c>
      <c r="D70" s="95"/>
      <c r="E70" s="96"/>
      <c r="F70" s="97"/>
      <c r="G70" s="95"/>
      <c r="H70" s="98"/>
      <c r="I70" s="98"/>
      <c r="J70" s="98"/>
      <c r="K70" s="101"/>
    </row>
    <row r="71" spans="2:11" ht="15">
      <c r="B71" s="100"/>
      <c r="C71" s="94" t="str">
        <f>_xlfn.IFERROR(VLOOKUP(B71,'Activity lookup'!A$2:B$30,2,FALSE),"")</f>
        <v/>
      </c>
      <c r="D71" s="95"/>
      <c r="E71" s="96"/>
      <c r="F71" s="97"/>
      <c r="G71" s="95"/>
      <c r="H71" s="98"/>
      <c r="I71" s="98"/>
      <c r="J71" s="98"/>
      <c r="K71" s="101"/>
    </row>
    <row r="72" spans="2:11" ht="15">
      <c r="B72" s="100"/>
      <c r="C72" s="94" t="str">
        <f>_xlfn.IFERROR(VLOOKUP(B72,'Activity lookup'!A$2:B$30,2,FALSE),"")</f>
        <v/>
      </c>
      <c r="D72" s="95"/>
      <c r="E72" s="96"/>
      <c r="F72" s="97"/>
      <c r="G72" s="95"/>
      <c r="H72" s="98"/>
      <c r="I72" s="98"/>
      <c r="J72" s="98"/>
      <c r="K72" s="101"/>
    </row>
    <row r="73" spans="2:11" ht="15">
      <c r="B73" s="100"/>
      <c r="C73" s="94" t="str">
        <f>_xlfn.IFERROR(VLOOKUP(B73,'Activity lookup'!A$2:B$30,2,FALSE),"")</f>
        <v/>
      </c>
      <c r="D73" s="95"/>
      <c r="E73" s="96"/>
      <c r="F73" s="97"/>
      <c r="G73" s="95"/>
      <c r="H73" s="98"/>
      <c r="I73" s="98"/>
      <c r="J73" s="98"/>
      <c r="K73" s="101"/>
    </row>
    <row r="74" spans="2:11" ht="15">
      <c r="B74" s="100"/>
      <c r="C74" s="94" t="str">
        <f>_xlfn.IFERROR(VLOOKUP(B74,'Activity lookup'!A$2:B$30,2,FALSE),"")</f>
        <v/>
      </c>
      <c r="D74" s="95"/>
      <c r="E74" s="96"/>
      <c r="F74" s="97"/>
      <c r="G74" s="95"/>
      <c r="H74" s="98"/>
      <c r="I74" s="98"/>
      <c r="J74" s="98"/>
      <c r="K74" s="101"/>
    </row>
    <row r="75" spans="2:11" ht="15">
      <c r="B75" s="100"/>
      <c r="C75" s="94" t="str">
        <f>_xlfn.IFERROR(VLOOKUP(B75,'Activity lookup'!A$2:B$30,2,FALSE),"")</f>
        <v/>
      </c>
      <c r="D75" s="95"/>
      <c r="E75" s="96"/>
      <c r="F75" s="97"/>
      <c r="G75" s="95"/>
      <c r="H75" s="98"/>
      <c r="I75" s="98"/>
      <c r="J75" s="98"/>
      <c r="K75" s="101"/>
    </row>
    <row r="76" spans="2:11" ht="15">
      <c r="B76" s="100"/>
      <c r="C76" s="94" t="str">
        <f>_xlfn.IFERROR(VLOOKUP(B76,'Activity lookup'!A$2:B$30,2,FALSE),"")</f>
        <v/>
      </c>
      <c r="D76" s="95"/>
      <c r="E76" s="96"/>
      <c r="F76" s="97"/>
      <c r="G76" s="95"/>
      <c r="H76" s="98"/>
      <c r="I76" s="98"/>
      <c r="J76" s="98"/>
      <c r="K76" s="101"/>
    </row>
    <row r="77" spans="2:11" ht="15">
      <c r="B77" s="100"/>
      <c r="C77" s="94" t="str">
        <f>_xlfn.IFERROR(VLOOKUP(B77,'Activity lookup'!A$2:B$30,2,FALSE),"")</f>
        <v/>
      </c>
      <c r="D77" s="95"/>
      <c r="E77" s="96"/>
      <c r="F77" s="97"/>
      <c r="G77" s="95"/>
      <c r="H77" s="98"/>
      <c r="I77" s="98"/>
      <c r="J77" s="98"/>
      <c r="K77" s="101"/>
    </row>
    <row r="78" spans="2:11" ht="15">
      <c r="B78" s="100"/>
      <c r="C78" s="94" t="str">
        <f>_xlfn.IFERROR(VLOOKUP(B78,'Activity lookup'!A$2:B$30,2,FALSE),"")</f>
        <v/>
      </c>
      <c r="D78" s="95"/>
      <c r="E78" s="96"/>
      <c r="F78" s="97"/>
      <c r="G78" s="95"/>
      <c r="H78" s="98"/>
      <c r="I78" s="98"/>
      <c r="J78" s="98"/>
      <c r="K78" s="101"/>
    </row>
    <row r="79" spans="2:11" ht="15">
      <c r="B79" s="100"/>
      <c r="C79" s="94" t="str">
        <f>_xlfn.IFERROR(VLOOKUP(B79,'Activity lookup'!A$2:B$30,2,FALSE),"")</f>
        <v/>
      </c>
      <c r="D79" s="95"/>
      <c r="E79" s="96"/>
      <c r="F79" s="97"/>
      <c r="G79" s="95"/>
      <c r="H79" s="98"/>
      <c r="I79" s="98"/>
      <c r="J79" s="98"/>
      <c r="K79" s="101"/>
    </row>
    <row r="80" spans="2:11" ht="15">
      <c r="B80" s="100"/>
      <c r="C80" s="94" t="str">
        <f>_xlfn.IFERROR(VLOOKUP(B80,'Activity lookup'!A$2:B$30,2,FALSE),"")</f>
        <v/>
      </c>
      <c r="D80" s="95"/>
      <c r="E80" s="96"/>
      <c r="F80" s="97"/>
      <c r="G80" s="95"/>
      <c r="H80" s="98"/>
      <c r="I80" s="98"/>
      <c r="J80" s="98"/>
      <c r="K80" s="101"/>
    </row>
    <row r="81" spans="2:11" ht="15">
      <c r="B81" s="100"/>
      <c r="C81" s="94" t="str">
        <f>_xlfn.IFERROR(VLOOKUP(B81,'Activity lookup'!A$2:B$30,2,FALSE),"")</f>
        <v/>
      </c>
      <c r="D81" s="95"/>
      <c r="E81" s="96"/>
      <c r="F81" s="97"/>
      <c r="G81" s="95"/>
      <c r="H81" s="98"/>
      <c r="I81" s="98"/>
      <c r="J81" s="98"/>
      <c r="K81" s="101"/>
    </row>
    <row r="82" spans="2:11" ht="15">
      <c r="B82" s="100"/>
      <c r="C82" s="94" t="str">
        <f>_xlfn.IFERROR(VLOOKUP(B82,'Activity lookup'!A$2:B$30,2,FALSE),"")</f>
        <v/>
      </c>
      <c r="D82" s="95"/>
      <c r="E82" s="96"/>
      <c r="F82" s="97"/>
      <c r="G82" s="95"/>
      <c r="H82" s="98"/>
      <c r="I82" s="98"/>
      <c r="J82" s="98"/>
      <c r="K82" s="101"/>
    </row>
    <row r="83" spans="2:11" ht="15">
      <c r="B83" s="100"/>
      <c r="C83" s="94" t="str">
        <f>_xlfn.IFERROR(VLOOKUP(B83,'Activity lookup'!A$2:B$30,2,FALSE),"")</f>
        <v/>
      </c>
      <c r="D83" s="95"/>
      <c r="E83" s="96"/>
      <c r="F83" s="97"/>
      <c r="G83" s="95"/>
      <c r="H83" s="98"/>
      <c r="I83" s="98"/>
      <c r="J83" s="98"/>
      <c r="K83" s="101"/>
    </row>
    <row r="84" spans="2:11" ht="15">
      <c r="B84" s="72"/>
      <c r="C84" s="67" t="str">
        <f>_xlfn.IFERROR(VLOOKUP(B84,'Activity lookup'!A$2:B$30,2,FALSE),"")</f>
        <v/>
      </c>
      <c r="D84" s="68"/>
      <c r="E84" s="69"/>
      <c r="F84" s="70"/>
      <c r="G84" s="68"/>
      <c r="H84" s="71"/>
      <c r="I84" s="71"/>
      <c r="J84" s="71"/>
      <c r="K84" s="73"/>
    </row>
    <row r="85" spans="2:11" ht="15">
      <c r="B85" s="72"/>
      <c r="C85" s="67" t="str">
        <f>_xlfn.IFERROR(VLOOKUP(B85,'Activity lookup'!A$2:B$30,2,FALSE),"")</f>
        <v/>
      </c>
      <c r="D85" s="68"/>
      <c r="E85" s="69"/>
      <c r="F85" s="70"/>
      <c r="G85" s="68"/>
      <c r="H85" s="71"/>
      <c r="I85" s="71"/>
      <c r="J85" s="71"/>
      <c r="K85" s="73"/>
    </row>
    <row r="86" spans="2:11" ht="15">
      <c r="B86" s="72"/>
      <c r="C86" s="67" t="str">
        <f>_xlfn.IFERROR(VLOOKUP(B86,'Activity lookup'!A$2:B$30,2,FALSE),"")</f>
        <v/>
      </c>
      <c r="D86" s="68"/>
      <c r="E86" s="69"/>
      <c r="F86" s="70"/>
      <c r="G86" s="68"/>
      <c r="H86" s="71"/>
      <c r="I86" s="71"/>
      <c r="J86" s="71"/>
      <c r="K86" s="73"/>
    </row>
    <row r="87" spans="2:11" ht="15">
      <c r="B87" s="72"/>
      <c r="C87" s="67" t="str">
        <f>_xlfn.IFERROR(VLOOKUP(B87,'Activity lookup'!A$2:B$30,2,FALSE),"")</f>
        <v/>
      </c>
      <c r="D87" s="68"/>
      <c r="E87" s="69"/>
      <c r="F87" s="70"/>
      <c r="G87" s="68"/>
      <c r="H87" s="71"/>
      <c r="I87" s="71"/>
      <c r="J87" s="71"/>
      <c r="K87" s="73"/>
    </row>
    <row r="88" spans="2:11" ht="15">
      <c r="B88" s="72"/>
      <c r="C88" s="67" t="str">
        <f>_xlfn.IFERROR(VLOOKUP(B88,'Activity lookup'!A$2:B$30,2,FALSE),"")</f>
        <v/>
      </c>
      <c r="D88" s="68"/>
      <c r="E88" s="69"/>
      <c r="F88" s="70"/>
      <c r="G88" s="68"/>
      <c r="H88" s="71"/>
      <c r="I88" s="71"/>
      <c r="J88" s="71"/>
      <c r="K88" s="73"/>
    </row>
    <row r="89" spans="2:11" ht="15">
      <c r="B89" s="72"/>
      <c r="C89" s="67" t="str">
        <f>_xlfn.IFERROR(VLOOKUP(B89,'Activity lookup'!A$2:B$30,2,FALSE),"")</f>
        <v/>
      </c>
      <c r="D89" s="68"/>
      <c r="E89" s="69"/>
      <c r="F89" s="70"/>
      <c r="G89" s="68"/>
      <c r="H89" s="71"/>
      <c r="I89" s="71"/>
      <c r="J89" s="71"/>
      <c r="K89" s="73"/>
    </row>
    <row r="90" spans="2:11" ht="15">
      <c r="B90" s="72"/>
      <c r="C90" s="67" t="str">
        <f>_xlfn.IFERROR(VLOOKUP(B90,'Activity lookup'!A$2:B$30,2,FALSE),"")</f>
        <v/>
      </c>
      <c r="D90" s="68"/>
      <c r="E90" s="69"/>
      <c r="F90" s="70"/>
      <c r="G90" s="68"/>
      <c r="H90" s="71"/>
      <c r="I90" s="71"/>
      <c r="J90" s="71"/>
      <c r="K90" s="73"/>
    </row>
    <row r="91" spans="2:11" ht="15">
      <c r="B91" s="72"/>
      <c r="C91" s="67" t="str">
        <f>_xlfn.IFERROR(VLOOKUP(B91,'Activity lookup'!A$2:B$30,2,FALSE),"")</f>
        <v/>
      </c>
      <c r="D91" s="68"/>
      <c r="E91" s="69"/>
      <c r="F91" s="70"/>
      <c r="G91" s="68"/>
      <c r="H91" s="71"/>
      <c r="I91" s="71"/>
      <c r="J91" s="71"/>
      <c r="K91" s="73"/>
    </row>
    <row r="92" spans="2:11" ht="15">
      <c r="B92" s="72"/>
      <c r="C92" s="67" t="str">
        <f>_xlfn.IFERROR(VLOOKUP(B92,'Activity lookup'!A$2:B$30,2,FALSE),"")</f>
        <v/>
      </c>
      <c r="D92" s="68"/>
      <c r="E92" s="69"/>
      <c r="F92" s="70"/>
      <c r="G92" s="68"/>
      <c r="H92" s="71"/>
      <c r="I92" s="71"/>
      <c r="J92" s="71"/>
      <c r="K92" s="73"/>
    </row>
    <row r="93" spans="2:11" ht="15">
      <c r="B93" s="72"/>
      <c r="C93" s="67" t="str">
        <f>_xlfn.IFERROR(VLOOKUP(B93,'Activity lookup'!A$2:B$30,2,FALSE),"")</f>
        <v/>
      </c>
      <c r="D93" s="68"/>
      <c r="E93" s="69"/>
      <c r="F93" s="70"/>
      <c r="G93" s="68"/>
      <c r="H93" s="71"/>
      <c r="I93" s="71"/>
      <c r="J93" s="71"/>
      <c r="K93" s="73"/>
    </row>
    <row r="94" spans="2:11" ht="15">
      <c r="B94" s="72"/>
      <c r="C94" s="67" t="str">
        <f>_xlfn.IFERROR(VLOOKUP(B94,'Activity lookup'!A$2:B$30,2,FALSE),"")</f>
        <v/>
      </c>
      <c r="D94" s="68"/>
      <c r="E94" s="69"/>
      <c r="F94" s="70"/>
      <c r="G94" s="68"/>
      <c r="H94" s="71"/>
      <c r="I94" s="71"/>
      <c r="J94" s="71"/>
      <c r="K94" s="73"/>
    </row>
    <row r="95" spans="2:11" ht="15">
      <c r="B95" s="72"/>
      <c r="C95" s="67" t="str">
        <f>_xlfn.IFERROR(VLOOKUP(B95,'Activity lookup'!A$2:B$30,2,FALSE),"")</f>
        <v/>
      </c>
      <c r="D95" s="68"/>
      <c r="E95" s="69"/>
      <c r="F95" s="70"/>
      <c r="G95" s="68"/>
      <c r="H95" s="71"/>
      <c r="I95" s="71"/>
      <c r="J95" s="71"/>
      <c r="K95" s="73"/>
    </row>
    <row r="96" spans="2:11" ht="15">
      <c r="B96" s="72"/>
      <c r="C96" s="67" t="str">
        <f>_xlfn.IFERROR(VLOOKUP(B96,'Activity lookup'!A$2:B$30,2,FALSE),"")</f>
        <v/>
      </c>
      <c r="D96" s="68"/>
      <c r="E96" s="69"/>
      <c r="F96" s="70"/>
      <c r="G96" s="68"/>
      <c r="H96" s="71"/>
      <c r="I96" s="71"/>
      <c r="J96" s="71"/>
      <c r="K96" s="73"/>
    </row>
    <row r="97" spans="2:11" ht="15">
      <c r="B97" s="72"/>
      <c r="C97" s="67" t="str">
        <f>_xlfn.IFERROR(VLOOKUP(B97,'Activity lookup'!A$2:B$30,2,FALSE),"")</f>
        <v/>
      </c>
      <c r="D97" s="68"/>
      <c r="E97" s="69"/>
      <c r="F97" s="70"/>
      <c r="G97" s="68"/>
      <c r="H97" s="71"/>
      <c r="I97" s="71"/>
      <c r="J97" s="71"/>
      <c r="K97" s="73"/>
    </row>
    <row r="98" spans="2:11" ht="15">
      <c r="B98" s="72"/>
      <c r="C98" s="67" t="str">
        <f>_xlfn.IFERROR(VLOOKUP(B98,'Activity lookup'!A$2:B$30,2,FALSE),"")</f>
        <v/>
      </c>
      <c r="D98" s="68"/>
      <c r="E98" s="69"/>
      <c r="F98" s="70"/>
      <c r="G98" s="68"/>
      <c r="H98" s="71"/>
      <c r="I98" s="71"/>
      <c r="J98" s="71"/>
      <c r="K98" s="73"/>
    </row>
    <row r="99" spans="2:11" ht="15">
      <c r="B99" s="72"/>
      <c r="C99" s="67" t="str">
        <f>_xlfn.IFERROR(VLOOKUP(B99,'Activity lookup'!A$2:B$30,2,FALSE),"")</f>
        <v/>
      </c>
      <c r="D99" s="68"/>
      <c r="E99" s="69"/>
      <c r="F99" s="70"/>
      <c r="G99" s="68"/>
      <c r="H99" s="71"/>
      <c r="I99" s="71"/>
      <c r="J99" s="71"/>
      <c r="K99" s="73"/>
    </row>
    <row r="100" spans="2:11" ht="15">
      <c r="B100" s="72"/>
      <c r="C100" s="67" t="str">
        <f>_xlfn.IFERROR(VLOOKUP(B100,'Activity lookup'!A$2:B$30,2,FALSE),"")</f>
        <v/>
      </c>
      <c r="D100" s="68"/>
      <c r="E100" s="69"/>
      <c r="F100" s="70"/>
      <c r="G100" s="68"/>
      <c r="H100" s="71"/>
      <c r="I100" s="71"/>
      <c r="J100" s="71"/>
      <c r="K100" s="73"/>
    </row>
    <row r="101" spans="2:11" ht="15">
      <c r="B101" s="72"/>
      <c r="C101" s="67" t="str">
        <f>_xlfn.IFERROR(VLOOKUP(B101,'Activity lookup'!A$2:B$30,2,FALSE),"")</f>
        <v/>
      </c>
      <c r="D101" s="68"/>
      <c r="E101" s="69"/>
      <c r="F101" s="70"/>
      <c r="G101" s="68"/>
      <c r="H101" s="71"/>
      <c r="I101" s="71"/>
      <c r="J101" s="71"/>
      <c r="K101" s="73"/>
    </row>
  </sheetData>
  <sheetProtection algorithmName="SHA-512" hashValue="3ZzdlRfLCM0d7a+Yj3e8gvRHY5d9POkNNBoXN3XSkejZ96iNk1Hzt+kgGng7PpNuscSYybsnzeuV44TfEkYJvQ==" saltValue="GZTCBeU9F37cmgYmZlEk+g==" spinCount="100000" sheet="1" objects="1" scenarios="1" selectLockedCells="1"/>
  <mergeCells count="4">
    <mergeCell ref="B4:J4"/>
    <mergeCell ref="B5:I5"/>
    <mergeCell ref="B6:I6"/>
    <mergeCell ref="B7:H7"/>
  </mergeCells>
  <dataValidations count="5">
    <dataValidation type="list" allowBlank="1" showInputMessage="1" showErrorMessage="1" sqref="B12:B101">
      <formula1>'Activity lookup'!$A$2:$A$30</formula1>
    </dataValidation>
    <dataValidation type="list" allowBlank="1" showInputMessage="1" showErrorMessage="1" sqref="E12:E101">
      <formula1>Dropdown!$D$2:$D$10</formula1>
    </dataValidation>
    <dataValidation type="list" allowBlank="1" showInputMessage="1" showErrorMessage="1" sqref="D12:D101">
      <formula1>Dropdown!$C$2:$C$5</formula1>
    </dataValidation>
    <dataValidation type="list" allowBlank="1" showInputMessage="1" showErrorMessage="1" sqref="G12:G101">
      <formula1>Dropdown!$E$2:$E$3</formula1>
    </dataValidation>
    <dataValidation type="list" allowBlank="1" showInputMessage="1" showErrorMessage="1" sqref="F12:F101">
      <formula1>Dropdown!B$2:B$4</formula1>
    </dataValidation>
  </dataValidations>
  <hyperlinks>
    <hyperlink ref="B11" location="Definitions!B5" display="Further information"/>
    <hyperlink ref="D11:K11" location="Definitions!A5" display="Further information"/>
    <hyperlink ref="D11" location="Definitions!B8" display="Further information"/>
    <hyperlink ref="G11" location="Definitions!B11" display="Further information"/>
    <hyperlink ref="H11" location="Definitions!B12" display="Further information"/>
    <hyperlink ref="I11" location="Definitions!B13" display="Further information"/>
    <hyperlink ref="J11" location="Definitions!B14" display="Further information"/>
    <hyperlink ref="K11" location="Definitions!B15" display="Further information"/>
    <hyperlink ref="C11" location="Definitions!B7" display="Further information"/>
    <hyperlink ref="F11" location="Definitions!B10" display="Further information"/>
    <hyperlink ref="E11" location="Definitions!B9" display="Further information"/>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4773-1332-4274-95DE-8F6CDBCB5415}">
  <sheetPr>
    <tabColor theme="4"/>
    <pageSetUpPr fitToPage="1"/>
  </sheetPr>
  <dimension ref="B2:G17"/>
  <sheetViews>
    <sheetView workbookViewId="0" topLeftCell="A1">
      <selection activeCell="D8" sqref="D8"/>
    </sheetView>
  </sheetViews>
  <sheetFormatPr defaultColWidth="18.7109375" defaultRowHeight="15"/>
  <cols>
    <col min="1" max="1" width="3.7109375" style="24" customWidth="1"/>
    <col min="2" max="2" width="5.7109375" style="24" hidden="1" customWidth="1"/>
    <col min="3" max="3" width="69.421875" style="24" customWidth="1"/>
    <col min="4" max="4" width="53.140625" style="24" customWidth="1"/>
    <col min="5" max="5" width="4.8515625" style="24" customWidth="1"/>
    <col min="6" max="16384" width="18.7109375" style="24" customWidth="1"/>
  </cols>
  <sheetData>
    <row r="2" ht="21">
      <c r="C2" s="23" t="s">
        <v>114</v>
      </c>
    </row>
    <row r="3" spans="3:7" s="26" customFormat="1" ht="15">
      <c r="C3" s="24"/>
      <c r="E3" s="24"/>
      <c r="F3" s="24"/>
      <c r="G3" s="24"/>
    </row>
    <row r="4" spans="3:7" s="26" customFormat="1" ht="32.25" customHeight="1">
      <c r="C4" s="136" t="s">
        <v>162</v>
      </c>
      <c r="D4" s="136"/>
      <c r="E4" s="24"/>
      <c r="F4" s="24"/>
      <c r="G4" s="24"/>
    </row>
    <row r="5" spans="3:7" s="26" customFormat="1" ht="21" customHeight="1">
      <c r="C5" s="137" t="s">
        <v>112</v>
      </c>
      <c r="D5" s="137"/>
      <c r="E5" s="24"/>
      <c r="F5" s="24"/>
      <c r="G5" s="24"/>
    </row>
    <row r="6" spans="3:7" s="26" customFormat="1" ht="17.25" thickBot="1">
      <c r="C6" s="24"/>
      <c r="D6" s="24"/>
      <c r="F6" s="24"/>
      <c r="G6" s="24"/>
    </row>
    <row r="7" spans="3:4" ht="29.1" customHeight="1" thickBot="1">
      <c r="C7" s="103" t="s">
        <v>8</v>
      </c>
      <c r="D7" s="103" t="s">
        <v>9</v>
      </c>
    </row>
    <row r="8" spans="2:4" ht="35.45" customHeight="1">
      <c r="B8" s="24" t="s">
        <v>151</v>
      </c>
      <c r="C8" s="18" t="s">
        <v>10</v>
      </c>
      <c r="D8" s="74"/>
    </row>
    <row r="9" spans="3:4" ht="48" customHeight="1">
      <c r="C9" s="19" t="s">
        <v>161</v>
      </c>
      <c r="D9" s="74"/>
    </row>
    <row r="10" spans="2:4" ht="35.45" customHeight="1">
      <c r="B10" s="24" t="s">
        <v>152</v>
      </c>
      <c r="C10" s="19" t="s">
        <v>11</v>
      </c>
      <c r="D10" s="74"/>
    </row>
    <row r="11" spans="3:4" ht="35.45" customHeight="1">
      <c r="C11" s="19" t="s">
        <v>166</v>
      </c>
      <c r="D11" s="74"/>
    </row>
    <row r="12" spans="2:4" ht="48" customHeight="1">
      <c r="B12" s="24" t="s">
        <v>153</v>
      </c>
      <c r="C12" s="19" t="s">
        <v>165</v>
      </c>
      <c r="D12" s="75"/>
    </row>
    <row r="13" spans="2:4" ht="30.6" customHeight="1">
      <c r="B13" s="24" t="s">
        <v>154</v>
      </c>
      <c r="C13" s="139" t="s">
        <v>12</v>
      </c>
      <c r="D13" s="75"/>
    </row>
    <row r="14" spans="2:4" ht="30.6" customHeight="1">
      <c r="B14" s="24" t="s">
        <v>155</v>
      </c>
      <c r="C14" s="140"/>
      <c r="D14" s="75"/>
    </row>
    <row r="15" spans="2:4" ht="30.6" customHeight="1">
      <c r="B15" s="24" t="s">
        <v>156</v>
      </c>
      <c r="C15" s="141"/>
      <c r="D15" s="75"/>
    </row>
    <row r="16" spans="3:4" ht="48" customHeight="1">
      <c r="C16" s="20" t="s">
        <v>169</v>
      </c>
      <c r="D16" s="75"/>
    </row>
    <row r="17" spans="2:4" ht="35.45" customHeight="1">
      <c r="B17" s="24" t="s">
        <v>157</v>
      </c>
      <c r="C17" s="19" t="s">
        <v>117</v>
      </c>
      <c r="D17" s="76"/>
    </row>
  </sheetData>
  <sheetProtection algorithmName="SHA-512" hashValue="cfl6k/hFyjWF7RotBfkIiDTtgs9bJdONB6zkYDBXZ4gPGbFIVIZ1Es5V/lSeBLlrLf3VgohMI+ZtTQmKffcl6A==" saltValue="bGmzgD0PNed3lwrB1rEbDw==" spinCount="100000" sheet="1" objects="1" scenarios="1" selectLockedCells="1"/>
  <mergeCells count="3">
    <mergeCell ref="C4:D4"/>
    <mergeCell ref="C5:D5"/>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EB493-2079-4EAC-83E1-C6DFBD930BA3}">
  <sheetPr>
    <tabColor theme="7"/>
    <pageSetUpPr fitToPage="1"/>
  </sheetPr>
  <dimension ref="B2:N101"/>
  <sheetViews>
    <sheetView workbookViewId="0" topLeftCell="A1">
      <selection activeCell="B109" sqref="B109"/>
    </sheetView>
  </sheetViews>
  <sheetFormatPr defaultColWidth="18.7109375" defaultRowHeight="15"/>
  <cols>
    <col min="1" max="1" width="3.7109375" style="81" customWidth="1"/>
    <col min="2" max="2" width="20.8515625" style="81" customWidth="1"/>
    <col min="3" max="3" width="31.140625" style="81" customWidth="1"/>
    <col min="4" max="5" width="20.28125" style="81" customWidth="1"/>
    <col min="6" max="6" width="21.00390625" style="81" bestFit="1" customWidth="1"/>
    <col min="7" max="7" width="19.421875" style="81" customWidth="1"/>
    <col min="8" max="8" width="18.140625" style="81" customWidth="1"/>
    <col min="9" max="9" width="18.57421875" style="81" customWidth="1"/>
    <col min="10" max="10" width="18.8515625" style="81" customWidth="1"/>
    <col min="11" max="11" width="25.140625" style="81" customWidth="1"/>
    <col min="12" max="12" width="6.7109375" style="81" customWidth="1"/>
    <col min="13" max="16384" width="18.7109375" style="81" customWidth="1"/>
  </cols>
  <sheetData>
    <row r="2" spans="2:4" ht="21">
      <c r="B2" s="104" t="s">
        <v>140</v>
      </c>
      <c r="C2" s="104"/>
      <c r="D2" s="104"/>
    </row>
    <row r="3" spans="2:14" s="82" customFormat="1" ht="15">
      <c r="B3" s="81"/>
      <c r="C3" s="81"/>
      <c r="D3" s="81"/>
      <c r="F3" s="81"/>
      <c r="L3" s="81"/>
      <c r="M3" s="81"/>
      <c r="N3" s="81"/>
    </row>
    <row r="4" spans="2:14" s="82" customFormat="1" ht="32.25" customHeight="1">
      <c r="B4" s="142" t="s">
        <v>162</v>
      </c>
      <c r="C4" s="142"/>
      <c r="D4" s="142"/>
      <c r="E4" s="142"/>
      <c r="F4" s="142"/>
      <c r="G4" s="142"/>
      <c r="H4" s="142"/>
      <c r="I4" s="142"/>
      <c r="J4" s="142"/>
      <c r="L4" s="81"/>
      <c r="M4" s="81"/>
      <c r="N4" s="81"/>
    </row>
    <row r="5" spans="2:14" s="82" customFormat="1" ht="21" customHeight="1">
      <c r="B5" s="143" t="s">
        <v>159</v>
      </c>
      <c r="C5" s="143"/>
      <c r="D5" s="143"/>
      <c r="E5" s="143"/>
      <c r="F5" s="143"/>
      <c r="G5" s="143"/>
      <c r="H5" s="143"/>
      <c r="I5" s="143"/>
      <c r="L5" s="81"/>
      <c r="M5" s="81"/>
      <c r="N5" s="81"/>
    </row>
    <row r="6" spans="2:14" s="82" customFormat="1" ht="21" customHeight="1">
      <c r="B6" s="144" t="s">
        <v>26</v>
      </c>
      <c r="C6" s="144"/>
      <c r="D6" s="144"/>
      <c r="E6" s="144"/>
      <c r="F6" s="144"/>
      <c r="G6" s="144"/>
      <c r="H6" s="144"/>
      <c r="I6" s="144"/>
      <c r="L6" s="81"/>
      <c r="M6" s="81"/>
      <c r="N6" s="81"/>
    </row>
    <row r="7" spans="2:14" s="82" customFormat="1" ht="18.75" customHeight="1">
      <c r="B7" s="142" t="s">
        <v>107</v>
      </c>
      <c r="C7" s="142"/>
      <c r="D7" s="142"/>
      <c r="E7" s="142"/>
      <c r="F7" s="142"/>
      <c r="G7" s="142"/>
      <c r="H7" s="142"/>
      <c r="I7" s="84"/>
      <c r="L7" s="81"/>
      <c r="M7" s="81"/>
      <c r="N7" s="81"/>
    </row>
    <row r="8" spans="2:14" s="82" customFormat="1" ht="18.75" customHeight="1" thickBot="1">
      <c r="B8" s="83"/>
      <c r="C8" s="83"/>
      <c r="D8" s="83"/>
      <c r="E8" s="83"/>
      <c r="F8" s="83"/>
      <c r="G8" s="83"/>
      <c r="H8" s="83"/>
      <c r="I8" s="84"/>
      <c r="L8" s="81"/>
      <c r="M8" s="81"/>
      <c r="N8" s="81"/>
    </row>
    <row r="9" spans="2:14" s="82" customFormat="1" ht="17.25" hidden="1" thickBot="1">
      <c r="B9" s="81" t="s">
        <v>141</v>
      </c>
      <c r="C9" s="81" t="s">
        <v>150</v>
      </c>
      <c r="D9" s="81" t="s">
        <v>142</v>
      </c>
      <c r="E9" s="81" t="s">
        <v>143</v>
      </c>
      <c r="F9" s="81" t="s">
        <v>144</v>
      </c>
      <c r="G9" s="81" t="s">
        <v>145</v>
      </c>
      <c r="H9" s="81" t="s">
        <v>146</v>
      </c>
      <c r="I9" s="81" t="s">
        <v>147</v>
      </c>
      <c r="J9" s="81" t="s">
        <v>148</v>
      </c>
      <c r="K9" s="81" t="s">
        <v>149</v>
      </c>
      <c r="M9" s="81"/>
      <c r="N9" s="81"/>
    </row>
    <row r="10" spans="2:11" ht="60">
      <c r="B10" s="102" t="s">
        <v>100</v>
      </c>
      <c r="C10" s="102" t="s">
        <v>90</v>
      </c>
      <c r="D10" s="102" t="s">
        <v>103</v>
      </c>
      <c r="E10" s="102" t="s">
        <v>105</v>
      </c>
      <c r="F10" s="102" t="s">
        <v>104</v>
      </c>
      <c r="G10" s="102" t="s">
        <v>115</v>
      </c>
      <c r="H10" s="102" t="s">
        <v>4</v>
      </c>
      <c r="I10" s="102" t="s">
        <v>5</v>
      </c>
      <c r="J10" s="102" t="s">
        <v>6</v>
      </c>
      <c r="K10" s="102" t="s">
        <v>7</v>
      </c>
    </row>
    <row r="11" spans="2:11" s="106" customFormat="1" ht="24" customHeight="1">
      <c r="B11" s="105" t="s">
        <v>106</v>
      </c>
      <c r="C11" s="105" t="s">
        <v>106</v>
      </c>
      <c r="D11" s="105" t="s">
        <v>106</v>
      </c>
      <c r="E11" s="105" t="s">
        <v>106</v>
      </c>
      <c r="F11" s="105" t="s">
        <v>106</v>
      </c>
      <c r="G11" s="105" t="s">
        <v>106</v>
      </c>
      <c r="H11" s="105" t="s">
        <v>106</v>
      </c>
      <c r="I11" s="105" t="s">
        <v>106</v>
      </c>
      <c r="J11" s="105" t="s">
        <v>106</v>
      </c>
      <c r="K11" s="105" t="s">
        <v>106</v>
      </c>
    </row>
    <row r="12" spans="2:11" ht="60">
      <c r="B12" s="107" t="s">
        <v>64</v>
      </c>
      <c r="C12" s="108" t="str">
        <f>_xlfn.IFERROR(VLOOKUP(B12,'Activity lookup'!A$2:B$30,2,FALSE),"")</f>
        <v>Purchase high efficiency new freezer </v>
      </c>
      <c r="D12" s="109" t="s">
        <v>111</v>
      </c>
      <c r="E12" s="110" t="s">
        <v>94</v>
      </c>
      <c r="F12" s="111" t="s">
        <v>101</v>
      </c>
      <c r="G12" s="109" t="s">
        <v>134</v>
      </c>
      <c r="H12" s="112">
        <v>20</v>
      </c>
      <c r="I12" s="112">
        <v>1</v>
      </c>
      <c r="J12" s="112">
        <v>21</v>
      </c>
      <c r="K12" s="113" t="s">
        <v>135</v>
      </c>
    </row>
    <row r="13" spans="2:11" ht="30">
      <c r="B13" s="107" t="s">
        <v>82</v>
      </c>
      <c r="C13" s="108" t="str">
        <f>_xlfn.IFERROR(VLOOKUP(B13,'Activity lookup'!A$2:B$30,2,FALSE),"")</f>
        <v>NABERS Building Demand Savings</v>
      </c>
      <c r="D13" s="109" t="s">
        <v>28</v>
      </c>
      <c r="E13" s="110" t="s">
        <v>131</v>
      </c>
      <c r="F13" s="111" t="s">
        <v>91</v>
      </c>
      <c r="G13" s="109" t="s">
        <v>27</v>
      </c>
      <c r="H13" s="112">
        <v>15</v>
      </c>
      <c r="I13" s="112">
        <v>3</v>
      </c>
      <c r="J13" s="112">
        <v>18</v>
      </c>
      <c r="K13" s="113" t="s">
        <v>136</v>
      </c>
    </row>
    <row r="14" spans="2:11" ht="60">
      <c r="B14" s="107" t="s">
        <v>31</v>
      </c>
      <c r="C14" s="108" t="str">
        <f>_xlfn.IFERROR(VLOOKUP(B14,'Activity lookup'!A$2:B$30,2,FALSE),"")</f>
        <v>Installation of insulation in an uninsulated ceiling</v>
      </c>
      <c r="D14" s="109" t="s">
        <v>29</v>
      </c>
      <c r="E14" s="110"/>
      <c r="F14" s="111"/>
      <c r="G14" s="109"/>
      <c r="H14" s="112">
        <v>19</v>
      </c>
      <c r="I14" s="112">
        <v>2</v>
      </c>
      <c r="J14" s="112">
        <v>21</v>
      </c>
      <c r="K14" s="113" t="s">
        <v>158</v>
      </c>
    </row>
    <row r="15" spans="2:11" ht="15">
      <c r="B15" s="114"/>
      <c r="C15" s="115" t="str">
        <f>_xlfn.IFERROR(VLOOKUP(B15,'Activity lookup'!A$2:B$30,2,FALSE),"")</f>
        <v/>
      </c>
      <c r="D15" s="116"/>
      <c r="E15" s="117"/>
      <c r="F15" s="118"/>
      <c r="G15" s="116"/>
      <c r="H15" s="119"/>
      <c r="I15" s="119"/>
      <c r="J15" s="119"/>
      <c r="K15" s="120"/>
    </row>
    <row r="16" spans="2:11" ht="15">
      <c r="B16" s="114"/>
      <c r="C16" s="115" t="str">
        <f>_xlfn.IFERROR(VLOOKUP(B16,'Activity lookup'!A$2:B$30,2,FALSE),"")</f>
        <v/>
      </c>
      <c r="D16" s="116"/>
      <c r="E16" s="117"/>
      <c r="F16" s="118"/>
      <c r="G16" s="116"/>
      <c r="H16" s="119"/>
      <c r="I16" s="119"/>
      <c r="J16" s="119"/>
      <c r="K16" s="120"/>
    </row>
    <row r="17" spans="2:11" ht="15">
      <c r="B17" s="114"/>
      <c r="C17" s="115" t="str">
        <f>_xlfn.IFERROR(VLOOKUP(B17,'Activity lookup'!A$2:B$30,2,FALSE),"")</f>
        <v/>
      </c>
      <c r="D17" s="116"/>
      <c r="E17" s="117"/>
      <c r="F17" s="118"/>
      <c r="G17" s="116"/>
      <c r="H17" s="119"/>
      <c r="I17" s="119"/>
      <c r="J17" s="119"/>
      <c r="K17" s="120"/>
    </row>
    <row r="18" spans="2:11" ht="15">
      <c r="B18" s="114"/>
      <c r="C18" s="115" t="str">
        <f>_xlfn.IFERROR(VLOOKUP(B18,'Activity lookup'!A$2:B$30,2,FALSE),"")</f>
        <v/>
      </c>
      <c r="D18" s="116"/>
      <c r="E18" s="117"/>
      <c r="F18" s="118"/>
      <c r="G18" s="116"/>
      <c r="H18" s="119"/>
      <c r="I18" s="119"/>
      <c r="J18" s="119"/>
      <c r="K18" s="120"/>
    </row>
    <row r="19" spans="2:11" ht="15">
      <c r="B19" s="114"/>
      <c r="C19" s="115" t="str">
        <f>_xlfn.IFERROR(VLOOKUP(B19,'Activity lookup'!A$2:B$30,2,FALSE),"")</f>
        <v/>
      </c>
      <c r="D19" s="116"/>
      <c r="E19" s="117"/>
      <c r="F19" s="118"/>
      <c r="G19" s="116"/>
      <c r="H19" s="119"/>
      <c r="I19" s="119"/>
      <c r="J19" s="119"/>
      <c r="K19" s="120"/>
    </row>
    <row r="20" spans="2:11" ht="15">
      <c r="B20" s="114"/>
      <c r="C20" s="115" t="str">
        <f>_xlfn.IFERROR(VLOOKUP(B20,'Activity lookup'!A$2:B$30,2,FALSE),"")</f>
        <v/>
      </c>
      <c r="D20" s="116"/>
      <c r="E20" s="117"/>
      <c r="F20" s="118"/>
      <c r="G20" s="116"/>
      <c r="H20" s="119"/>
      <c r="I20" s="119"/>
      <c r="J20" s="119"/>
      <c r="K20" s="120"/>
    </row>
    <row r="21" spans="2:11" ht="15">
      <c r="B21" s="114"/>
      <c r="C21" s="115" t="str">
        <f>_xlfn.IFERROR(VLOOKUP(B21,'Activity lookup'!A$2:B$30,2,FALSE),"")</f>
        <v/>
      </c>
      <c r="D21" s="116"/>
      <c r="E21" s="117"/>
      <c r="F21" s="118"/>
      <c r="G21" s="116"/>
      <c r="H21" s="119"/>
      <c r="I21" s="119"/>
      <c r="J21" s="119"/>
      <c r="K21" s="120"/>
    </row>
    <row r="22" spans="2:11" ht="15">
      <c r="B22" s="114"/>
      <c r="C22" s="115" t="str">
        <f>_xlfn.IFERROR(VLOOKUP(B22,'Activity lookup'!A$2:B$30,2,FALSE),"")</f>
        <v/>
      </c>
      <c r="D22" s="116"/>
      <c r="E22" s="117"/>
      <c r="F22" s="118"/>
      <c r="G22" s="116"/>
      <c r="H22" s="119"/>
      <c r="I22" s="119"/>
      <c r="J22" s="119"/>
      <c r="K22" s="120"/>
    </row>
    <row r="23" spans="2:11" ht="15">
      <c r="B23" s="114"/>
      <c r="C23" s="115" t="str">
        <f>_xlfn.IFERROR(VLOOKUP(B23,'Activity lookup'!A$2:B$30,2,FALSE),"")</f>
        <v/>
      </c>
      <c r="D23" s="116"/>
      <c r="E23" s="117"/>
      <c r="F23" s="118"/>
      <c r="G23" s="116"/>
      <c r="H23" s="119"/>
      <c r="I23" s="119"/>
      <c r="J23" s="119"/>
      <c r="K23" s="120"/>
    </row>
    <row r="24" spans="2:11" ht="15">
      <c r="B24" s="114"/>
      <c r="C24" s="115" t="str">
        <f>_xlfn.IFERROR(VLOOKUP(B24,'Activity lookup'!A$2:B$30,2,FALSE),"")</f>
        <v/>
      </c>
      <c r="D24" s="116"/>
      <c r="E24" s="117"/>
      <c r="F24" s="118"/>
      <c r="G24" s="116"/>
      <c r="H24" s="119"/>
      <c r="I24" s="119"/>
      <c r="J24" s="119"/>
      <c r="K24" s="120"/>
    </row>
    <row r="25" spans="2:11" ht="15">
      <c r="B25" s="114"/>
      <c r="C25" s="115" t="str">
        <f>_xlfn.IFERROR(VLOOKUP(B25,'Activity lookup'!A$2:B$30,2,FALSE),"")</f>
        <v/>
      </c>
      <c r="D25" s="116"/>
      <c r="E25" s="117"/>
      <c r="F25" s="118"/>
      <c r="G25" s="116"/>
      <c r="H25" s="119"/>
      <c r="I25" s="119"/>
      <c r="J25" s="119"/>
      <c r="K25" s="120"/>
    </row>
    <row r="26" spans="2:11" ht="15">
      <c r="B26" s="114"/>
      <c r="C26" s="115" t="str">
        <f>_xlfn.IFERROR(VLOOKUP(B26,'Activity lookup'!A$2:B$30,2,FALSE),"")</f>
        <v/>
      </c>
      <c r="D26" s="116"/>
      <c r="E26" s="117"/>
      <c r="F26" s="118"/>
      <c r="G26" s="116"/>
      <c r="H26" s="119"/>
      <c r="I26" s="119"/>
      <c r="J26" s="119"/>
      <c r="K26" s="120"/>
    </row>
    <row r="27" spans="2:11" ht="15">
      <c r="B27" s="114"/>
      <c r="C27" s="115" t="str">
        <f>_xlfn.IFERROR(VLOOKUP(B27,'Activity lookup'!A$2:B$30,2,FALSE),"")</f>
        <v/>
      </c>
      <c r="D27" s="116"/>
      <c r="E27" s="117"/>
      <c r="F27" s="118"/>
      <c r="G27" s="116"/>
      <c r="H27" s="119"/>
      <c r="I27" s="119"/>
      <c r="J27" s="119"/>
      <c r="K27" s="120"/>
    </row>
    <row r="28" spans="2:11" ht="15">
      <c r="B28" s="114"/>
      <c r="C28" s="115" t="str">
        <f>_xlfn.IFERROR(VLOOKUP(B28,'Activity lookup'!A$2:B$30,2,FALSE),"")</f>
        <v/>
      </c>
      <c r="D28" s="116"/>
      <c r="E28" s="117"/>
      <c r="F28" s="118"/>
      <c r="G28" s="116"/>
      <c r="H28" s="119"/>
      <c r="I28" s="119"/>
      <c r="J28" s="119"/>
      <c r="K28" s="120"/>
    </row>
    <row r="29" spans="2:11" ht="15">
      <c r="B29" s="114"/>
      <c r="C29" s="115" t="str">
        <f>_xlfn.IFERROR(VLOOKUP(B29,'Activity lookup'!A$2:B$30,2,FALSE),"")</f>
        <v/>
      </c>
      <c r="D29" s="116"/>
      <c r="E29" s="117"/>
      <c r="F29" s="118"/>
      <c r="G29" s="116"/>
      <c r="H29" s="119"/>
      <c r="I29" s="119"/>
      <c r="J29" s="119"/>
      <c r="K29" s="120"/>
    </row>
    <row r="30" spans="2:11" ht="15">
      <c r="B30" s="114"/>
      <c r="C30" s="115" t="str">
        <f>_xlfn.IFERROR(VLOOKUP(B30,'Activity lookup'!A$2:B$30,2,FALSE),"")</f>
        <v/>
      </c>
      <c r="D30" s="116"/>
      <c r="E30" s="117"/>
      <c r="F30" s="118"/>
      <c r="G30" s="116"/>
      <c r="H30" s="119"/>
      <c r="I30" s="119"/>
      <c r="J30" s="119"/>
      <c r="K30" s="120"/>
    </row>
    <row r="31" spans="2:11" ht="15">
      <c r="B31" s="114"/>
      <c r="C31" s="115" t="str">
        <f>_xlfn.IFERROR(VLOOKUP(B31,'Activity lookup'!A$2:B$30,2,FALSE),"")</f>
        <v/>
      </c>
      <c r="D31" s="116"/>
      <c r="E31" s="117"/>
      <c r="F31" s="118"/>
      <c r="G31" s="116"/>
      <c r="H31" s="119"/>
      <c r="I31" s="119"/>
      <c r="J31" s="119"/>
      <c r="K31" s="120"/>
    </row>
    <row r="32" spans="2:11" ht="15">
      <c r="B32" s="114"/>
      <c r="C32" s="115" t="str">
        <f>_xlfn.IFERROR(VLOOKUP(B32,'Activity lookup'!A$2:B$30,2,FALSE),"")</f>
        <v/>
      </c>
      <c r="D32" s="116"/>
      <c r="E32" s="117"/>
      <c r="F32" s="118"/>
      <c r="G32" s="116"/>
      <c r="H32" s="119"/>
      <c r="I32" s="119"/>
      <c r="J32" s="119"/>
      <c r="K32" s="120"/>
    </row>
    <row r="33" spans="2:11" ht="15">
      <c r="B33" s="114"/>
      <c r="C33" s="115" t="str">
        <f>_xlfn.IFERROR(VLOOKUP(B33,'Activity lookup'!A$2:B$30,2,FALSE),"")</f>
        <v/>
      </c>
      <c r="D33" s="116"/>
      <c r="E33" s="117"/>
      <c r="F33" s="118"/>
      <c r="G33" s="116"/>
      <c r="H33" s="119"/>
      <c r="I33" s="119"/>
      <c r="J33" s="119"/>
      <c r="K33" s="120"/>
    </row>
    <row r="34" spans="2:11" ht="15">
      <c r="B34" s="114"/>
      <c r="C34" s="115" t="str">
        <f>_xlfn.IFERROR(VLOOKUP(B34,'Activity lookup'!A$2:B$30,2,FALSE),"")</f>
        <v/>
      </c>
      <c r="D34" s="116"/>
      <c r="E34" s="117"/>
      <c r="F34" s="118"/>
      <c r="G34" s="116"/>
      <c r="H34" s="119"/>
      <c r="I34" s="119"/>
      <c r="J34" s="119"/>
      <c r="K34" s="120"/>
    </row>
    <row r="35" spans="2:11" ht="15">
      <c r="B35" s="114"/>
      <c r="C35" s="115" t="str">
        <f>_xlfn.IFERROR(VLOOKUP(B35,'Activity lookup'!A$2:B$30,2,FALSE),"")</f>
        <v/>
      </c>
      <c r="D35" s="116"/>
      <c r="E35" s="117"/>
      <c r="F35" s="118"/>
      <c r="G35" s="116"/>
      <c r="H35" s="119"/>
      <c r="I35" s="119"/>
      <c r="J35" s="119"/>
      <c r="K35" s="120"/>
    </row>
    <row r="36" spans="2:11" ht="15">
      <c r="B36" s="114"/>
      <c r="C36" s="115" t="str">
        <f>_xlfn.IFERROR(VLOOKUP(B36,'Activity lookup'!A$2:B$30,2,FALSE),"")</f>
        <v/>
      </c>
      <c r="D36" s="116"/>
      <c r="E36" s="117"/>
      <c r="F36" s="118"/>
      <c r="G36" s="116"/>
      <c r="H36" s="119"/>
      <c r="I36" s="119"/>
      <c r="J36" s="119"/>
      <c r="K36" s="120"/>
    </row>
    <row r="37" spans="2:11" ht="15">
      <c r="B37" s="114"/>
      <c r="C37" s="115" t="str">
        <f>_xlfn.IFERROR(VLOOKUP(B37,'Activity lookup'!A$2:B$30,2,FALSE),"")</f>
        <v/>
      </c>
      <c r="D37" s="116"/>
      <c r="E37" s="117"/>
      <c r="F37" s="118"/>
      <c r="G37" s="116"/>
      <c r="H37" s="119"/>
      <c r="I37" s="119"/>
      <c r="J37" s="119"/>
      <c r="K37" s="120"/>
    </row>
    <row r="38" spans="2:11" ht="15">
      <c r="B38" s="114"/>
      <c r="C38" s="115" t="str">
        <f>_xlfn.IFERROR(VLOOKUP(B38,'Activity lookup'!A$2:B$30,2,FALSE),"")</f>
        <v/>
      </c>
      <c r="D38" s="116"/>
      <c r="E38" s="117"/>
      <c r="F38" s="118"/>
      <c r="G38" s="116"/>
      <c r="H38" s="119"/>
      <c r="I38" s="119"/>
      <c r="J38" s="119"/>
      <c r="K38" s="120"/>
    </row>
    <row r="39" spans="2:11" ht="15">
      <c r="B39" s="114"/>
      <c r="C39" s="115" t="str">
        <f>_xlfn.IFERROR(VLOOKUP(B39,'Activity lookup'!A$2:B$30,2,FALSE),"")</f>
        <v/>
      </c>
      <c r="D39" s="116"/>
      <c r="E39" s="117"/>
      <c r="F39" s="118"/>
      <c r="G39" s="116"/>
      <c r="H39" s="119"/>
      <c r="I39" s="119"/>
      <c r="J39" s="119"/>
      <c r="K39" s="120"/>
    </row>
    <row r="40" spans="2:11" ht="15">
      <c r="B40" s="114"/>
      <c r="C40" s="115" t="str">
        <f>_xlfn.IFERROR(VLOOKUP(B40,'Activity lookup'!A$2:B$30,2,FALSE),"")</f>
        <v/>
      </c>
      <c r="D40" s="116"/>
      <c r="E40" s="117"/>
      <c r="F40" s="118"/>
      <c r="G40" s="116"/>
      <c r="H40" s="119"/>
      <c r="I40" s="119"/>
      <c r="J40" s="119"/>
      <c r="K40" s="120"/>
    </row>
    <row r="41" spans="2:11" ht="15">
      <c r="B41" s="114"/>
      <c r="C41" s="115" t="str">
        <f>_xlfn.IFERROR(VLOOKUP(B41,'Activity lookup'!A$2:B$30,2,FALSE),"")</f>
        <v/>
      </c>
      <c r="D41" s="116"/>
      <c r="E41" s="117"/>
      <c r="F41" s="118"/>
      <c r="G41" s="116"/>
      <c r="H41" s="119"/>
      <c r="I41" s="119"/>
      <c r="J41" s="119"/>
      <c r="K41" s="120"/>
    </row>
    <row r="42" spans="2:11" ht="15">
      <c r="B42" s="114"/>
      <c r="C42" s="115" t="str">
        <f>_xlfn.IFERROR(VLOOKUP(B42,'Activity lookup'!A$2:B$30,2,FALSE),"")</f>
        <v/>
      </c>
      <c r="D42" s="116"/>
      <c r="E42" s="117"/>
      <c r="F42" s="118"/>
      <c r="G42" s="116"/>
      <c r="H42" s="119"/>
      <c r="I42" s="119"/>
      <c r="J42" s="119"/>
      <c r="K42" s="120"/>
    </row>
    <row r="43" spans="2:11" ht="15">
      <c r="B43" s="114"/>
      <c r="C43" s="115" t="str">
        <f>_xlfn.IFERROR(VLOOKUP(B43,'Activity lookup'!A$2:B$30,2,FALSE),"")</f>
        <v/>
      </c>
      <c r="D43" s="116"/>
      <c r="E43" s="117"/>
      <c r="F43" s="118"/>
      <c r="G43" s="116"/>
      <c r="H43" s="119"/>
      <c r="I43" s="119"/>
      <c r="J43" s="119"/>
      <c r="K43" s="120"/>
    </row>
    <row r="44" spans="2:11" ht="15">
      <c r="B44" s="114"/>
      <c r="C44" s="115" t="str">
        <f>_xlfn.IFERROR(VLOOKUP(B44,'Activity lookup'!A$2:B$30,2,FALSE),"")</f>
        <v/>
      </c>
      <c r="D44" s="116"/>
      <c r="E44" s="117"/>
      <c r="F44" s="118"/>
      <c r="G44" s="116"/>
      <c r="H44" s="119"/>
      <c r="I44" s="119"/>
      <c r="J44" s="119"/>
      <c r="K44" s="120"/>
    </row>
    <row r="45" spans="2:11" ht="15">
      <c r="B45" s="114"/>
      <c r="C45" s="115" t="str">
        <f>_xlfn.IFERROR(VLOOKUP(B45,'Activity lookup'!A$2:B$30,2,FALSE),"")</f>
        <v/>
      </c>
      <c r="D45" s="116"/>
      <c r="E45" s="117"/>
      <c r="F45" s="118"/>
      <c r="G45" s="116"/>
      <c r="H45" s="119"/>
      <c r="I45" s="119"/>
      <c r="J45" s="119"/>
      <c r="K45" s="120"/>
    </row>
    <row r="46" spans="2:11" ht="15">
      <c r="B46" s="114"/>
      <c r="C46" s="115" t="str">
        <f>_xlfn.IFERROR(VLOOKUP(B46,'Activity lookup'!A$2:B$30,2,FALSE),"")</f>
        <v/>
      </c>
      <c r="D46" s="116"/>
      <c r="E46" s="117"/>
      <c r="F46" s="118"/>
      <c r="G46" s="116"/>
      <c r="H46" s="119"/>
      <c r="I46" s="119"/>
      <c r="J46" s="119"/>
      <c r="K46" s="120"/>
    </row>
    <row r="47" spans="2:11" ht="15">
      <c r="B47" s="114"/>
      <c r="C47" s="115" t="str">
        <f>_xlfn.IFERROR(VLOOKUP(B47,'Activity lookup'!A$2:B$30,2,FALSE),"")</f>
        <v/>
      </c>
      <c r="D47" s="116"/>
      <c r="E47" s="117"/>
      <c r="F47" s="118"/>
      <c r="G47" s="116"/>
      <c r="H47" s="119"/>
      <c r="I47" s="119"/>
      <c r="J47" s="119"/>
      <c r="K47" s="120"/>
    </row>
    <row r="48" spans="2:11" ht="15">
      <c r="B48" s="114"/>
      <c r="C48" s="115" t="str">
        <f>_xlfn.IFERROR(VLOOKUP(B48,'Activity lookup'!A$2:B$30,2,FALSE),"")</f>
        <v/>
      </c>
      <c r="D48" s="116"/>
      <c r="E48" s="117"/>
      <c r="F48" s="118"/>
      <c r="G48" s="116"/>
      <c r="H48" s="119"/>
      <c r="I48" s="119"/>
      <c r="J48" s="119"/>
      <c r="K48" s="120"/>
    </row>
    <row r="49" spans="2:11" ht="15">
      <c r="B49" s="114"/>
      <c r="C49" s="115" t="str">
        <f>_xlfn.IFERROR(VLOOKUP(B49,'Activity lookup'!A$2:B$30,2,FALSE),"")</f>
        <v/>
      </c>
      <c r="D49" s="116"/>
      <c r="E49" s="117"/>
      <c r="F49" s="118"/>
      <c r="G49" s="116"/>
      <c r="H49" s="119"/>
      <c r="I49" s="119"/>
      <c r="J49" s="119"/>
      <c r="K49" s="120"/>
    </row>
    <row r="50" spans="2:11" ht="15">
      <c r="B50" s="114"/>
      <c r="C50" s="115" t="str">
        <f>_xlfn.IFERROR(VLOOKUP(B50,'Activity lookup'!A$2:B$30,2,FALSE),"")</f>
        <v/>
      </c>
      <c r="D50" s="116"/>
      <c r="E50" s="117"/>
      <c r="F50" s="118"/>
      <c r="G50" s="116"/>
      <c r="H50" s="119"/>
      <c r="I50" s="119"/>
      <c r="J50" s="119"/>
      <c r="K50" s="120"/>
    </row>
    <row r="51" spans="2:11" ht="15">
      <c r="B51" s="114"/>
      <c r="C51" s="115" t="str">
        <f>_xlfn.IFERROR(VLOOKUP(B51,'Activity lookup'!A$2:B$30,2,FALSE),"")</f>
        <v/>
      </c>
      <c r="D51" s="116"/>
      <c r="E51" s="117"/>
      <c r="F51" s="118"/>
      <c r="G51" s="116"/>
      <c r="H51" s="119"/>
      <c r="I51" s="119"/>
      <c r="J51" s="119"/>
      <c r="K51" s="120"/>
    </row>
    <row r="52" spans="2:11" ht="15">
      <c r="B52" s="114"/>
      <c r="C52" s="115" t="str">
        <f>_xlfn.IFERROR(VLOOKUP(B52,'Activity lookup'!A$2:B$30,2,FALSE),"")</f>
        <v/>
      </c>
      <c r="D52" s="116"/>
      <c r="E52" s="117"/>
      <c r="F52" s="118"/>
      <c r="G52" s="116"/>
      <c r="H52" s="119"/>
      <c r="I52" s="119"/>
      <c r="J52" s="119"/>
      <c r="K52" s="120"/>
    </row>
    <row r="53" spans="2:11" ht="15">
      <c r="B53" s="114"/>
      <c r="C53" s="115" t="str">
        <f>_xlfn.IFERROR(VLOOKUP(B53,'Activity lookup'!A$2:B$30,2,FALSE),"")</f>
        <v/>
      </c>
      <c r="D53" s="116"/>
      <c r="E53" s="117"/>
      <c r="F53" s="118"/>
      <c r="G53" s="116"/>
      <c r="H53" s="119"/>
      <c r="I53" s="119"/>
      <c r="J53" s="119"/>
      <c r="K53" s="120"/>
    </row>
    <row r="54" spans="2:11" ht="15">
      <c r="B54" s="114"/>
      <c r="C54" s="115" t="str">
        <f>_xlfn.IFERROR(VLOOKUP(B54,'Activity lookup'!A$2:B$30,2,FALSE),"")</f>
        <v/>
      </c>
      <c r="D54" s="116"/>
      <c r="E54" s="117"/>
      <c r="F54" s="118"/>
      <c r="G54" s="116"/>
      <c r="H54" s="119"/>
      <c r="I54" s="119"/>
      <c r="J54" s="119"/>
      <c r="K54" s="120"/>
    </row>
    <row r="55" spans="2:11" ht="15">
      <c r="B55" s="114"/>
      <c r="C55" s="115" t="str">
        <f>_xlfn.IFERROR(VLOOKUP(B55,'Activity lookup'!A$2:B$30,2,FALSE),"")</f>
        <v/>
      </c>
      <c r="D55" s="116"/>
      <c r="E55" s="117"/>
      <c r="F55" s="118"/>
      <c r="G55" s="116"/>
      <c r="H55" s="119"/>
      <c r="I55" s="119"/>
      <c r="J55" s="119"/>
      <c r="K55" s="120"/>
    </row>
    <row r="56" spans="2:11" ht="15">
      <c r="B56" s="114"/>
      <c r="C56" s="115" t="str">
        <f>_xlfn.IFERROR(VLOOKUP(B56,'Activity lookup'!A$2:B$30,2,FALSE),"")</f>
        <v/>
      </c>
      <c r="D56" s="116"/>
      <c r="E56" s="117"/>
      <c r="F56" s="118"/>
      <c r="G56" s="116"/>
      <c r="H56" s="119"/>
      <c r="I56" s="119"/>
      <c r="J56" s="119"/>
      <c r="K56" s="120"/>
    </row>
    <row r="57" spans="2:11" ht="15">
      <c r="B57" s="114"/>
      <c r="C57" s="115" t="str">
        <f>_xlfn.IFERROR(VLOOKUP(B57,'Activity lookup'!A$2:B$30,2,FALSE),"")</f>
        <v/>
      </c>
      <c r="D57" s="116"/>
      <c r="E57" s="117"/>
      <c r="F57" s="118"/>
      <c r="G57" s="116"/>
      <c r="H57" s="119"/>
      <c r="I57" s="119"/>
      <c r="J57" s="119"/>
      <c r="K57" s="120"/>
    </row>
    <row r="58" spans="2:11" ht="15">
      <c r="B58" s="114"/>
      <c r="C58" s="115" t="str">
        <f>_xlfn.IFERROR(VLOOKUP(B58,'Activity lookup'!A$2:B$30,2,FALSE),"")</f>
        <v/>
      </c>
      <c r="D58" s="116"/>
      <c r="E58" s="117"/>
      <c r="F58" s="118"/>
      <c r="G58" s="116"/>
      <c r="H58" s="119"/>
      <c r="I58" s="119"/>
      <c r="J58" s="119"/>
      <c r="K58" s="120"/>
    </row>
    <row r="59" spans="2:11" ht="15">
      <c r="B59" s="114"/>
      <c r="C59" s="115" t="str">
        <f>_xlfn.IFERROR(VLOOKUP(B59,'Activity lookup'!A$2:B$30,2,FALSE),"")</f>
        <v/>
      </c>
      <c r="D59" s="116"/>
      <c r="E59" s="117"/>
      <c r="F59" s="118"/>
      <c r="G59" s="116"/>
      <c r="H59" s="119"/>
      <c r="I59" s="119"/>
      <c r="J59" s="119"/>
      <c r="K59" s="120"/>
    </row>
    <row r="60" spans="2:11" ht="15">
      <c r="B60" s="114"/>
      <c r="C60" s="115" t="str">
        <f>_xlfn.IFERROR(VLOOKUP(B60,'Activity lookup'!A$2:B$30,2,FALSE),"")</f>
        <v/>
      </c>
      <c r="D60" s="116"/>
      <c r="E60" s="117"/>
      <c r="F60" s="118"/>
      <c r="G60" s="116"/>
      <c r="H60" s="119"/>
      <c r="I60" s="119"/>
      <c r="J60" s="119"/>
      <c r="K60" s="120"/>
    </row>
    <row r="61" spans="2:11" ht="15">
      <c r="B61" s="114"/>
      <c r="C61" s="115" t="str">
        <f>_xlfn.IFERROR(VLOOKUP(B61,'Activity lookup'!A$2:B$30,2,FALSE),"")</f>
        <v/>
      </c>
      <c r="D61" s="116"/>
      <c r="E61" s="117"/>
      <c r="F61" s="118"/>
      <c r="G61" s="116"/>
      <c r="H61" s="119"/>
      <c r="I61" s="119"/>
      <c r="J61" s="119"/>
      <c r="K61" s="120"/>
    </row>
    <row r="62" spans="2:11" ht="15">
      <c r="B62" s="114"/>
      <c r="C62" s="115" t="str">
        <f>_xlfn.IFERROR(VLOOKUP(B62,'Activity lookup'!A$2:B$30,2,FALSE),"")</f>
        <v/>
      </c>
      <c r="D62" s="116"/>
      <c r="E62" s="117"/>
      <c r="F62" s="118"/>
      <c r="G62" s="116"/>
      <c r="H62" s="119"/>
      <c r="I62" s="119"/>
      <c r="J62" s="119"/>
      <c r="K62" s="120"/>
    </row>
    <row r="63" spans="2:11" ht="15">
      <c r="B63" s="114"/>
      <c r="C63" s="115" t="str">
        <f>_xlfn.IFERROR(VLOOKUP(B63,'Activity lookup'!A$2:B$30,2,FALSE),"")</f>
        <v/>
      </c>
      <c r="D63" s="116"/>
      <c r="E63" s="117"/>
      <c r="F63" s="118"/>
      <c r="G63" s="116"/>
      <c r="H63" s="119"/>
      <c r="I63" s="119"/>
      <c r="J63" s="119"/>
      <c r="K63" s="120"/>
    </row>
    <row r="64" spans="2:11" ht="15">
      <c r="B64" s="114"/>
      <c r="C64" s="115" t="str">
        <f>_xlfn.IFERROR(VLOOKUP(B64,'Activity lookup'!A$2:B$30,2,FALSE),"")</f>
        <v/>
      </c>
      <c r="D64" s="116"/>
      <c r="E64" s="117"/>
      <c r="F64" s="118"/>
      <c r="G64" s="116"/>
      <c r="H64" s="119"/>
      <c r="I64" s="119"/>
      <c r="J64" s="119"/>
      <c r="K64" s="120"/>
    </row>
    <row r="65" spans="2:11" ht="15">
      <c r="B65" s="114"/>
      <c r="C65" s="115" t="str">
        <f>_xlfn.IFERROR(VLOOKUP(B65,'Activity lookup'!A$2:B$30,2,FALSE),"")</f>
        <v/>
      </c>
      <c r="D65" s="116"/>
      <c r="E65" s="117"/>
      <c r="F65" s="118"/>
      <c r="G65" s="116"/>
      <c r="H65" s="119"/>
      <c r="I65" s="119"/>
      <c r="J65" s="119"/>
      <c r="K65" s="120"/>
    </row>
    <row r="66" spans="2:11" ht="15">
      <c r="B66" s="114"/>
      <c r="C66" s="115" t="str">
        <f>_xlfn.IFERROR(VLOOKUP(B66,'Activity lookup'!A$2:B$30,2,FALSE),"")</f>
        <v/>
      </c>
      <c r="D66" s="116"/>
      <c r="E66" s="117"/>
      <c r="F66" s="118"/>
      <c r="G66" s="116"/>
      <c r="H66" s="119"/>
      <c r="I66" s="119"/>
      <c r="J66" s="119"/>
      <c r="K66" s="120"/>
    </row>
    <row r="67" spans="2:11" ht="15">
      <c r="B67" s="114"/>
      <c r="C67" s="115" t="str">
        <f>_xlfn.IFERROR(VLOOKUP(B67,'Activity lookup'!A$2:B$30,2,FALSE),"")</f>
        <v/>
      </c>
      <c r="D67" s="116"/>
      <c r="E67" s="117"/>
      <c r="F67" s="118"/>
      <c r="G67" s="116"/>
      <c r="H67" s="119"/>
      <c r="I67" s="119"/>
      <c r="J67" s="119"/>
      <c r="K67" s="120"/>
    </row>
    <row r="68" spans="2:11" ht="15">
      <c r="B68" s="114"/>
      <c r="C68" s="115" t="str">
        <f>_xlfn.IFERROR(VLOOKUP(B68,'Activity lookup'!A$2:B$30,2,FALSE),"")</f>
        <v/>
      </c>
      <c r="D68" s="116"/>
      <c r="E68" s="117"/>
      <c r="F68" s="118"/>
      <c r="G68" s="116"/>
      <c r="H68" s="119"/>
      <c r="I68" s="119"/>
      <c r="J68" s="119"/>
      <c r="K68" s="120"/>
    </row>
    <row r="69" spans="2:11" ht="15">
      <c r="B69" s="114"/>
      <c r="C69" s="115" t="str">
        <f>_xlfn.IFERROR(VLOOKUP(B69,'Activity lookup'!A$2:B$30,2,FALSE),"")</f>
        <v/>
      </c>
      <c r="D69" s="116"/>
      <c r="E69" s="117"/>
      <c r="F69" s="118"/>
      <c r="G69" s="116"/>
      <c r="H69" s="119"/>
      <c r="I69" s="119"/>
      <c r="J69" s="119"/>
      <c r="K69" s="120"/>
    </row>
    <row r="70" spans="2:11" ht="15">
      <c r="B70" s="114"/>
      <c r="C70" s="115" t="str">
        <f>_xlfn.IFERROR(VLOOKUP(B70,'Activity lookup'!A$2:B$30,2,FALSE),"")</f>
        <v/>
      </c>
      <c r="D70" s="116"/>
      <c r="E70" s="117"/>
      <c r="F70" s="118"/>
      <c r="G70" s="116"/>
      <c r="H70" s="119"/>
      <c r="I70" s="119"/>
      <c r="J70" s="119"/>
      <c r="K70" s="120"/>
    </row>
    <row r="71" spans="2:11" ht="15">
      <c r="B71" s="114"/>
      <c r="C71" s="115" t="str">
        <f>_xlfn.IFERROR(VLOOKUP(B71,'Activity lookup'!A$2:B$30,2,FALSE),"")</f>
        <v/>
      </c>
      <c r="D71" s="116"/>
      <c r="E71" s="117"/>
      <c r="F71" s="118"/>
      <c r="G71" s="116"/>
      <c r="H71" s="119"/>
      <c r="I71" s="119"/>
      <c r="J71" s="119"/>
      <c r="K71" s="120"/>
    </row>
    <row r="72" spans="2:11" ht="15">
      <c r="B72" s="114"/>
      <c r="C72" s="115" t="str">
        <f>_xlfn.IFERROR(VLOOKUP(B72,'Activity lookup'!A$2:B$30,2,FALSE),"")</f>
        <v/>
      </c>
      <c r="D72" s="116"/>
      <c r="E72" s="117"/>
      <c r="F72" s="118"/>
      <c r="G72" s="116"/>
      <c r="H72" s="119"/>
      <c r="I72" s="119"/>
      <c r="J72" s="119"/>
      <c r="K72" s="120"/>
    </row>
    <row r="73" spans="2:11" ht="15">
      <c r="B73" s="114"/>
      <c r="C73" s="115" t="str">
        <f>_xlfn.IFERROR(VLOOKUP(B73,'Activity lookup'!A$2:B$30,2,FALSE),"")</f>
        <v/>
      </c>
      <c r="D73" s="116"/>
      <c r="E73" s="117"/>
      <c r="F73" s="118"/>
      <c r="G73" s="116"/>
      <c r="H73" s="119"/>
      <c r="I73" s="119"/>
      <c r="J73" s="119"/>
      <c r="K73" s="120"/>
    </row>
    <row r="74" spans="2:11" ht="15">
      <c r="B74" s="114"/>
      <c r="C74" s="115" t="str">
        <f>_xlfn.IFERROR(VLOOKUP(B74,'Activity lookup'!A$2:B$30,2,FALSE),"")</f>
        <v/>
      </c>
      <c r="D74" s="116"/>
      <c r="E74" s="117"/>
      <c r="F74" s="118"/>
      <c r="G74" s="116"/>
      <c r="H74" s="119"/>
      <c r="I74" s="119"/>
      <c r="J74" s="119"/>
      <c r="K74" s="120"/>
    </row>
    <row r="75" spans="2:11" ht="15">
      <c r="B75" s="114"/>
      <c r="C75" s="115" t="str">
        <f>_xlfn.IFERROR(VLOOKUP(B75,'Activity lookup'!A$2:B$30,2,FALSE),"")</f>
        <v/>
      </c>
      <c r="D75" s="116"/>
      <c r="E75" s="117"/>
      <c r="F75" s="118"/>
      <c r="G75" s="116"/>
      <c r="H75" s="119"/>
      <c r="I75" s="119"/>
      <c r="J75" s="119"/>
      <c r="K75" s="120"/>
    </row>
    <row r="76" spans="2:11" ht="15">
      <c r="B76" s="114"/>
      <c r="C76" s="115" t="str">
        <f>_xlfn.IFERROR(VLOOKUP(B76,'Activity lookup'!A$2:B$30,2,FALSE),"")</f>
        <v/>
      </c>
      <c r="D76" s="116"/>
      <c r="E76" s="117"/>
      <c r="F76" s="118"/>
      <c r="G76" s="116"/>
      <c r="H76" s="119"/>
      <c r="I76" s="119"/>
      <c r="J76" s="119"/>
      <c r="K76" s="120"/>
    </row>
    <row r="77" spans="2:11" ht="15">
      <c r="B77" s="114"/>
      <c r="C77" s="115" t="str">
        <f>_xlfn.IFERROR(VLOOKUP(B77,'Activity lookup'!A$2:B$30,2,FALSE),"")</f>
        <v/>
      </c>
      <c r="D77" s="116"/>
      <c r="E77" s="117"/>
      <c r="F77" s="118"/>
      <c r="G77" s="116"/>
      <c r="H77" s="119"/>
      <c r="I77" s="119"/>
      <c r="J77" s="119"/>
      <c r="K77" s="120"/>
    </row>
    <row r="78" spans="2:11" ht="15">
      <c r="B78" s="114"/>
      <c r="C78" s="115" t="str">
        <f>_xlfn.IFERROR(VLOOKUP(B78,'Activity lookup'!A$2:B$30,2,FALSE),"")</f>
        <v/>
      </c>
      <c r="D78" s="116"/>
      <c r="E78" s="117"/>
      <c r="F78" s="118"/>
      <c r="G78" s="116"/>
      <c r="H78" s="119"/>
      <c r="I78" s="119"/>
      <c r="J78" s="119"/>
      <c r="K78" s="120"/>
    </row>
    <row r="79" spans="2:11" ht="15">
      <c r="B79" s="114"/>
      <c r="C79" s="115" t="str">
        <f>_xlfn.IFERROR(VLOOKUP(B79,'Activity lookup'!A$2:B$30,2,FALSE),"")</f>
        <v/>
      </c>
      <c r="D79" s="116"/>
      <c r="E79" s="117"/>
      <c r="F79" s="118"/>
      <c r="G79" s="116"/>
      <c r="H79" s="119"/>
      <c r="I79" s="119"/>
      <c r="J79" s="119"/>
      <c r="K79" s="120"/>
    </row>
    <row r="80" spans="2:11" ht="15">
      <c r="B80" s="114"/>
      <c r="C80" s="115" t="str">
        <f>_xlfn.IFERROR(VLOOKUP(B80,'Activity lookup'!A$2:B$30,2,FALSE),"")</f>
        <v/>
      </c>
      <c r="D80" s="116"/>
      <c r="E80" s="117"/>
      <c r="F80" s="118"/>
      <c r="G80" s="116"/>
      <c r="H80" s="119"/>
      <c r="I80" s="119"/>
      <c r="J80" s="119"/>
      <c r="K80" s="120"/>
    </row>
    <row r="81" spans="2:11" ht="15">
      <c r="B81" s="114"/>
      <c r="C81" s="115" t="str">
        <f>_xlfn.IFERROR(VLOOKUP(B81,'Activity lookup'!A$2:B$30,2,FALSE),"")</f>
        <v/>
      </c>
      <c r="D81" s="116"/>
      <c r="E81" s="117"/>
      <c r="F81" s="118"/>
      <c r="G81" s="116"/>
      <c r="H81" s="119"/>
      <c r="I81" s="119"/>
      <c r="J81" s="119"/>
      <c r="K81" s="120"/>
    </row>
    <row r="82" spans="2:11" ht="15">
      <c r="B82" s="114"/>
      <c r="C82" s="115" t="str">
        <f>_xlfn.IFERROR(VLOOKUP(B82,'Activity lookup'!A$2:B$30,2,FALSE),"")</f>
        <v/>
      </c>
      <c r="D82" s="116"/>
      <c r="E82" s="117"/>
      <c r="F82" s="118"/>
      <c r="G82" s="116"/>
      <c r="H82" s="119"/>
      <c r="I82" s="119"/>
      <c r="J82" s="119"/>
      <c r="K82" s="120"/>
    </row>
    <row r="83" spans="2:11" ht="15">
      <c r="B83" s="114"/>
      <c r="C83" s="115" t="str">
        <f>_xlfn.IFERROR(VLOOKUP(B83,'Activity lookup'!A$2:B$30,2,FALSE),"")</f>
        <v/>
      </c>
      <c r="D83" s="116"/>
      <c r="E83" s="117"/>
      <c r="F83" s="118"/>
      <c r="G83" s="116"/>
      <c r="H83" s="119"/>
      <c r="I83" s="119"/>
      <c r="J83" s="119"/>
      <c r="K83" s="120"/>
    </row>
    <row r="84" spans="2:11" ht="15">
      <c r="B84" s="114"/>
      <c r="C84" s="115" t="str">
        <f>_xlfn.IFERROR(VLOOKUP(B84,'Activity lookup'!A$2:B$30,2,FALSE),"")</f>
        <v/>
      </c>
      <c r="D84" s="116"/>
      <c r="E84" s="117"/>
      <c r="F84" s="118"/>
      <c r="G84" s="116"/>
      <c r="H84" s="119"/>
      <c r="I84" s="119"/>
      <c r="J84" s="119"/>
      <c r="K84" s="120"/>
    </row>
    <row r="85" spans="2:11" ht="15">
      <c r="B85" s="114"/>
      <c r="C85" s="115" t="str">
        <f>_xlfn.IFERROR(VLOOKUP(B85,'Activity lookup'!A$2:B$30,2,FALSE),"")</f>
        <v/>
      </c>
      <c r="D85" s="116"/>
      <c r="E85" s="117"/>
      <c r="F85" s="118"/>
      <c r="G85" s="116"/>
      <c r="H85" s="119"/>
      <c r="I85" s="119"/>
      <c r="J85" s="119"/>
      <c r="K85" s="120"/>
    </row>
    <row r="86" spans="2:11" ht="15">
      <c r="B86" s="114"/>
      <c r="C86" s="115" t="str">
        <f>_xlfn.IFERROR(VLOOKUP(B86,'Activity lookup'!A$2:B$30,2,FALSE),"")</f>
        <v/>
      </c>
      <c r="D86" s="116"/>
      <c r="E86" s="117"/>
      <c r="F86" s="118"/>
      <c r="G86" s="116"/>
      <c r="H86" s="119"/>
      <c r="I86" s="119"/>
      <c r="J86" s="119"/>
      <c r="K86" s="120"/>
    </row>
    <row r="87" spans="2:11" ht="15">
      <c r="B87" s="114"/>
      <c r="C87" s="115" t="str">
        <f>_xlfn.IFERROR(VLOOKUP(B87,'Activity lookup'!A$2:B$30,2,FALSE),"")</f>
        <v/>
      </c>
      <c r="D87" s="116"/>
      <c r="E87" s="117"/>
      <c r="F87" s="118"/>
      <c r="G87" s="116"/>
      <c r="H87" s="119"/>
      <c r="I87" s="119"/>
      <c r="J87" s="119"/>
      <c r="K87" s="120"/>
    </row>
    <row r="88" spans="2:11" ht="15">
      <c r="B88" s="114"/>
      <c r="C88" s="115" t="str">
        <f>_xlfn.IFERROR(VLOOKUP(B88,'Activity lookup'!A$2:B$30,2,FALSE),"")</f>
        <v/>
      </c>
      <c r="D88" s="116"/>
      <c r="E88" s="117"/>
      <c r="F88" s="118"/>
      <c r="G88" s="116"/>
      <c r="H88" s="119"/>
      <c r="I88" s="119"/>
      <c r="J88" s="119"/>
      <c r="K88" s="120"/>
    </row>
    <row r="89" spans="2:11" ht="15">
      <c r="B89" s="114"/>
      <c r="C89" s="115" t="str">
        <f>_xlfn.IFERROR(VLOOKUP(B89,'Activity lookup'!A$2:B$30,2,FALSE),"")</f>
        <v/>
      </c>
      <c r="D89" s="116"/>
      <c r="E89" s="117"/>
      <c r="F89" s="118"/>
      <c r="G89" s="116"/>
      <c r="H89" s="119"/>
      <c r="I89" s="119"/>
      <c r="J89" s="119"/>
      <c r="K89" s="120"/>
    </row>
    <row r="90" spans="2:11" ht="15">
      <c r="B90" s="114"/>
      <c r="C90" s="115" t="str">
        <f>_xlfn.IFERROR(VLOOKUP(B90,'Activity lookup'!A$2:B$30,2,FALSE),"")</f>
        <v/>
      </c>
      <c r="D90" s="116"/>
      <c r="E90" s="117"/>
      <c r="F90" s="118"/>
      <c r="G90" s="116"/>
      <c r="H90" s="119"/>
      <c r="I90" s="119"/>
      <c r="J90" s="119"/>
      <c r="K90" s="120"/>
    </row>
    <row r="91" spans="2:11" ht="15">
      <c r="B91" s="114"/>
      <c r="C91" s="115" t="str">
        <f>_xlfn.IFERROR(VLOOKUP(B91,'Activity lookup'!A$2:B$30,2,FALSE),"")</f>
        <v/>
      </c>
      <c r="D91" s="116"/>
      <c r="E91" s="117"/>
      <c r="F91" s="118"/>
      <c r="G91" s="116"/>
      <c r="H91" s="119"/>
      <c r="I91" s="119"/>
      <c r="J91" s="119"/>
      <c r="K91" s="120"/>
    </row>
    <row r="92" spans="2:11" ht="15">
      <c r="B92" s="114"/>
      <c r="C92" s="115" t="str">
        <f>_xlfn.IFERROR(VLOOKUP(B92,'Activity lookup'!A$2:B$30,2,FALSE),"")</f>
        <v/>
      </c>
      <c r="D92" s="116"/>
      <c r="E92" s="117"/>
      <c r="F92" s="118"/>
      <c r="G92" s="116"/>
      <c r="H92" s="119"/>
      <c r="I92" s="119"/>
      <c r="J92" s="119"/>
      <c r="K92" s="120"/>
    </row>
    <row r="93" spans="2:11" ht="15">
      <c r="B93" s="114"/>
      <c r="C93" s="115" t="str">
        <f>_xlfn.IFERROR(VLOOKUP(B93,'Activity lookup'!A$2:B$30,2,FALSE),"")</f>
        <v/>
      </c>
      <c r="D93" s="116"/>
      <c r="E93" s="117"/>
      <c r="F93" s="118"/>
      <c r="G93" s="116"/>
      <c r="H93" s="119"/>
      <c r="I93" s="119"/>
      <c r="J93" s="119"/>
      <c r="K93" s="120"/>
    </row>
    <row r="94" spans="2:11" ht="15">
      <c r="B94" s="114"/>
      <c r="C94" s="115" t="str">
        <f>_xlfn.IFERROR(VLOOKUP(B94,'Activity lookup'!A$2:B$30,2,FALSE),"")</f>
        <v/>
      </c>
      <c r="D94" s="116"/>
      <c r="E94" s="117"/>
      <c r="F94" s="118"/>
      <c r="G94" s="116"/>
      <c r="H94" s="119"/>
      <c r="I94" s="119"/>
      <c r="J94" s="119"/>
      <c r="K94" s="120"/>
    </row>
    <row r="95" spans="2:11" ht="15">
      <c r="B95" s="114"/>
      <c r="C95" s="115" t="str">
        <f>_xlfn.IFERROR(VLOOKUP(B95,'Activity lookup'!A$2:B$30,2,FALSE),"")</f>
        <v/>
      </c>
      <c r="D95" s="116"/>
      <c r="E95" s="117"/>
      <c r="F95" s="118"/>
      <c r="G95" s="116"/>
      <c r="H95" s="119"/>
      <c r="I95" s="119"/>
      <c r="J95" s="119"/>
      <c r="K95" s="120"/>
    </row>
    <row r="96" spans="2:11" ht="15">
      <c r="B96" s="114"/>
      <c r="C96" s="115" t="str">
        <f>_xlfn.IFERROR(VLOOKUP(B96,'Activity lookup'!A$2:B$30,2,FALSE),"")</f>
        <v/>
      </c>
      <c r="D96" s="116"/>
      <c r="E96" s="117"/>
      <c r="F96" s="118"/>
      <c r="G96" s="116"/>
      <c r="H96" s="119"/>
      <c r="I96" s="119"/>
      <c r="J96" s="119"/>
      <c r="K96" s="120"/>
    </row>
    <row r="97" spans="2:11" ht="15">
      <c r="B97" s="114"/>
      <c r="C97" s="115" t="str">
        <f>_xlfn.IFERROR(VLOOKUP(B97,'Activity lookup'!A$2:B$30,2,FALSE),"")</f>
        <v/>
      </c>
      <c r="D97" s="116"/>
      <c r="E97" s="117"/>
      <c r="F97" s="118"/>
      <c r="G97" s="116"/>
      <c r="H97" s="119"/>
      <c r="I97" s="119"/>
      <c r="J97" s="119"/>
      <c r="K97" s="120"/>
    </row>
    <row r="98" spans="2:11" ht="15">
      <c r="B98" s="114"/>
      <c r="C98" s="115" t="str">
        <f>_xlfn.IFERROR(VLOOKUP(B98,'Activity lookup'!A$2:B$30,2,FALSE),"")</f>
        <v/>
      </c>
      <c r="D98" s="116"/>
      <c r="E98" s="117"/>
      <c r="F98" s="118"/>
      <c r="G98" s="116"/>
      <c r="H98" s="119"/>
      <c r="I98" s="119"/>
      <c r="J98" s="119"/>
      <c r="K98" s="120"/>
    </row>
    <row r="99" spans="2:11" ht="15">
      <c r="B99" s="114"/>
      <c r="C99" s="115" t="str">
        <f>_xlfn.IFERROR(VLOOKUP(B99,'Activity lookup'!A$2:B$30,2,FALSE),"")</f>
        <v/>
      </c>
      <c r="D99" s="116"/>
      <c r="E99" s="117"/>
      <c r="F99" s="118"/>
      <c r="G99" s="116"/>
      <c r="H99" s="119"/>
      <c r="I99" s="119"/>
      <c r="J99" s="119"/>
      <c r="K99" s="120"/>
    </row>
    <row r="100" spans="2:11" ht="15">
      <c r="B100" s="114"/>
      <c r="C100" s="115" t="str">
        <f>_xlfn.IFERROR(VLOOKUP(B100,'Activity lookup'!A$2:B$30,2,FALSE),"")</f>
        <v/>
      </c>
      <c r="D100" s="116"/>
      <c r="E100" s="117"/>
      <c r="F100" s="118"/>
      <c r="G100" s="116"/>
      <c r="H100" s="119"/>
      <c r="I100" s="119"/>
      <c r="J100" s="119"/>
      <c r="K100" s="120"/>
    </row>
    <row r="101" spans="2:11" ht="15">
      <c r="B101" s="114"/>
      <c r="C101" s="115" t="str">
        <f>_xlfn.IFERROR(VLOOKUP(B101,'Activity lookup'!A$2:B$30,2,FALSE),"")</f>
        <v/>
      </c>
      <c r="D101" s="116"/>
      <c r="E101" s="117"/>
      <c r="F101" s="118"/>
      <c r="G101" s="116"/>
      <c r="H101" s="119"/>
      <c r="I101" s="119"/>
      <c r="J101" s="119"/>
      <c r="K101" s="120"/>
    </row>
  </sheetData>
  <sheetProtection algorithmName="SHA-512" hashValue="SseWP3aPkbGUb4ezjXf3FenzEpJW7L/1wWN2N9AXOOniBNefYVg+5ax/SpxZJSvffwZAEGkU9ZTKVFDPoDkiCQ==" saltValue="F/sMjnQIOwMFN7zmVKAqdQ==" spinCount="100000" sheet="1" objects="1" scenarios="1" selectLockedCells="1"/>
  <mergeCells count="4">
    <mergeCell ref="B4:J4"/>
    <mergeCell ref="B5:I5"/>
    <mergeCell ref="B6:I6"/>
    <mergeCell ref="B7:H7"/>
  </mergeCells>
  <dataValidations count="5" disablePrompts="1">
    <dataValidation type="list" allowBlank="1" showInputMessage="1" showErrorMessage="1" sqref="E12:E101">
      <formula1>Dropdown!$D$2:$D$10</formula1>
    </dataValidation>
    <dataValidation type="list" allowBlank="1" showInputMessage="1" showErrorMessage="1" sqref="B12:B101">
      <formula1>'Activity lookup'!$A$2:$A$30</formula1>
    </dataValidation>
    <dataValidation type="list" allowBlank="1" showInputMessage="1" showErrorMessage="1" sqref="D12:D101">
      <formula1>Dropdown!$C$2:$C$5</formula1>
    </dataValidation>
    <dataValidation type="list" allowBlank="1" showInputMessage="1" showErrorMessage="1" sqref="G12:G101">
      <formula1>Dropdown!$E$2:$E$3</formula1>
    </dataValidation>
    <dataValidation type="list" allowBlank="1" showInputMessage="1" showErrorMessage="1" sqref="F12:F101">
      <formula1>Dropdown!B$2:B$4</formula1>
    </dataValidation>
  </dataValidations>
  <hyperlinks>
    <hyperlink ref="B11" location="Definitions!B5" display="Further information"/>
    <hyperlink ref="D11:K11" location="Definitions!A5" display="Further information"/>
    <hyperlink ref="D11" location="Definitions!B8" display="Further information"/>
    <hyperlink ref="G11" location="Definitions!B11" display="Further information"/>
    <hyperlink ref="H11" location="Definitions!B12" display="Further information"/>
    <hyperlink ref="I11" location="Definitions!B13" display="Further information"/>
    <hyperlink ref="J11" location="Definitions!B14" display="Further information"/>
    <hyperlink ref="K11" location="Definitions!B15" display="Further information"/>
    <hyperlink ref="C11" location="Definitions!B7" display="Further information"/>
    <hyperlink ref="F11" location="Definitions!B10" display="Further information"/>
    <hyperlink ref="E11" location="Definitions!B9" display="Further information"/>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C2AC-5DE0-41E7-95B4-8470F79A9A5E}">
  <sheetPr>
    <tabColor theme="7"/>
    <pageSetUpPr fitToPage="1"/>
  </sheetPr>
  <dimension ref="B2:G17"/>
  <sheetViews>
    <sheetView workbookViewId="0" topLeftCell="A1">
      <selection activeCell="F16" sqref="F16"/>
    </sheetView>
  </sheetViews>
  <sheetFormatPr defaultColWidth="18.7109375" defaultRowHeight="15"/>
  <cols>
    <col min="1" max="1" width="3.7109375" style="81" customWidth="1"/>
    <col min="2" max="2" width="5.7109375" style="81" hidden="1" customWidth="1"/>
    <col min="3" max="3" width="69.421875" style="81" customWidth="1"/>
    <col min="4" max="4" width="64.28125" style="81" customWidth="1"/>
    <col min="5" max="5" width="4.8515625" style="81" customWidth="1"/>
    <col min="6" max="16384" width="18.7109375" style="81" customWidth="1"/>
  </cols>
  <sheetData>
    <row r="2" ht="21">
      <c r="C2" s="85" t="s">
        <v>139</v>
      </c>
    </row>
    <row r="3" spans="3:7" s="82" customFormat="1" ht="15">
      <c r="C3" s="81"/>
      <c r="E3" s="81"/>
      <c r="F3" s="81"/>
      <c r="G3" s="81"/>
    </row>
    <row r="4" spans="3:7" s="82" customFormat="1" ht="32.25" customHeight="1">
      <c r="C4" s="142" t="s">
        <v>162</v>
      </c>
      <c r="D4" s="142"/>
      <c r="E4" s="81"/>
      <c r="F4" s="81"/>
      <c r="G4" s="81"/>
    </row>
    <row r="5" spans="3:7" s="82" customFormat="1" ht="21" customHeight="1">
      <c r="C5" s="143" t="s">
        <v>112</v>
      </c>
      <c r="D5" s="143"/>
      <c r="E5" s="81"/>
      <c r="F5" s="81"/>
      <c r="G5" s="81"/>
    </row>
    <row r="6" spans="3:7" s="82" customFormat="1" ht="17.25" thickBot="1">
      <c r="C6" s="81"/>
      <c r="D6" s="81"/>
      <c r="F6" s="81"/>
      <c r="G6" s="81"/>
    </row>
    <row r="7" spans="3:4" ht="29.1" customHeight="1" thickBot="1">
      <c r="C7" s="103" t="s">
        <v>8</v>
      </c>
      <c r="D7" s="103" t="s">
        <v>9</v>
      </c>
    </row>
    <row r="8" spans="2:4" ht="28.5" customHeight="1">
      <c r="B8" s="81" t="s">
        <v>151</v>
      </c>
      <c r="C8" s="86" t="s">
        <v>10</v>
      </c>
      <c r="D8" s="90">
        <v>5</v>
      </c>
    </row>
    <row r="9" spans="2:4" ht="47.1" customHeight="1">
      <c r="B9" s="81" t="s">
        <v>152</v>
      </c>
      <c r="C9" s="86" t="s">
        <v>161</v>
      </c>
      <c r="D9" s="90">
        <v>1</v>
      </c>
    </row>
    <row r="10" spans="3:4" ht="28.5" customHeight="1">
      <c r="C10" s="86" t="s">
        <v>11</v>
      </c>
      <c r="D10" s="90">
        <v>2</v>
      </c>
    </row>
    <row r="11" spans="3:4" ht="28.5" customHeight="1">
      <c r="C11" s="87" t="s">
        <v>166</v>
      </c>
      <c r="D11" s="91" t="s">
        <v>167</v>
      </c>
    </row>
    <row r="12" spans="3:4" ht="44.1" customHeight="1">
      <c r="C12" s="87" t="s">
        <v>165</v>
      </c>
      <c r="D12" s="89" t="s">
        <v>168</v>
      </c>
    </row>
    <row r="13" spans="2:4" ht="45" customHeight="1">
      <c r="B13" s="81" t="s">
        <v>154</v>
      </c>
      <c r="C13" s="145" t="s">
        <v>12</v>
      </c>
      <c r="D13" s="89" t="s">
        <v>138</v>
      </c>
    </row>
    <row r="14" spans="2:4" ht="45" customHeight="1">
      <c r="B14" s="81" t="s">
        <v>155</v>
      </c>
      <c r="C14" s="146"/>
      <c r="D14" s="89" t="s">
        <v>121</v>
      </c>
    </row>
    <row r="15" spans="2:4" ht="45" customHeight="1">
      <c r="B15" s="81" t="s">
        <v>156</v>
      </c>
      <c r="C15" s="147"/>
      <c r="D15" s="89" t="s">
        <v>122</v>
      </c>
    </row>
    <row r="16" spans="3:4" ht="100.5" customHeight="1">
      <c r="C16" s="88" t="s">
        <v>163</v>
      </c>
      <c r="D16" s="89" t="s">
        <v>164</v>
      </c>
    </row>
    <row r="17" spans="2:4" ht="75.6" customHeight="1">
      <c r="B17" s="81" t="s">
        <v>157</v>
      </c>
      <c r="C17" s="86" t="s">
        <v>117</v>
      </c>
      <c r="D17" s="89" t="s">
        <v>123</v>
      </c>
    </row>
  </sheetData>
  <sheetProtection algorithmName="SHA-512" hashValue="eB88rc1ufZor5ZEuUiErOJHfxXx4IxDMMrmJQ63lXvac9Tq/Wfx0DhK8mozrOYLRwNsCleY658K4bGJP0YSq7A==" saltValue="Nob5JSx8hvkM0xsn1ASC5g==" spinCount="100000" sheet="1" objects="1" scenarios="1" selectLockedCells="1"/>
  <mergeCells count="3">
    <mergeCell ref="C4:D4"/>
    <mergeCell ref="C5:D5"/>
    <mergeCell ref="C13:C15"/>
  </mergeCells>
  <dataValidations count="1">
    <dataValidation type="list" allowBlank="1" showInputMessage="1" showErrorMessage="1" sqref="C13">
      <formula1>'Activity lookup'!$A$2:$A$30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E270-5094-472D-A8EB-A3A337AAEB96}">
  <dimension ref="A1:E10"/>
  <sheetViews>
    <sheetView workbookViewId="0" topLeftCell="A1">
      <selection activeCell="A1" sqref="A1:XFD1048576"/>
    </sheetView>
  </sheetViews>
  <sheetFormatPr defaultColWidth="9.140625" defaultRowHeight="15"/>
  <cols>
    <col min="1" max="1" width="4.140625" style="0" customWidth="1"/>
    <col min="2" max="2" width="16.28125" style="0" customWidth="1"/>
    <col min="3" max="3" width="20.421875" style="0" customWidth="1"/>
    <col min="4" max="4" width="12.421875" style="0" customWidth="1"/>
    <col min="5" max="5" width="18.8515625" style="0" customWidth="1"/>
  </cols>
  <sheetData>
    <row r="1" spans="1:5" ht="15.75" thickBot="1">
      <c r="A1" s="7"/>
      <c r="B1" s="7" t="s">
        <v>1</v>
      </c>
      <c r="C1" s="7" t="s">
        <v>25</v>
      </c>
      <c r="D1" s="8" t="s">
        <v>2</v>
      </c>
      <c r="E1" s="8" t="s">
        <v>3</v>
      </c>
    </row>
    <row r="2" spans="2:5" ht="75.75" thickBot="1">
      <c r="B2" t="s">
        <v>91</v>
      </c>
      <c r="C2" t="s">
        <v>111</v>
      </c>
      <c r="D2" s="11" t="s">
        <v>92</v>
      </c>
      <c r="E2" t="s">
        <v>27</v>
      </c>
    </row>
    <row r="3" spans="2:5" ht="30.75" thickBot="1">
      <c r="B3" t="s">
        <v>102</v>
      </c>
      <c r="C3" t="s">
        <v>29</v>
      </c>
      <c r="D3" s="12" t="s">
        <v>93</v>
      </c>
      <c r="E3" t="s">
        <v>134</v>
      </c>
    </row>
    <row r="4" spans="2:4" ht="15.75" thickBot="1">
      <c r="B4" t="s">
        <v>101</v>
      </c>
      <c r="C4" t="s">
        <v>28</v>
      </c>
      <c r="D4" s="12" t="s">
        <v>94</v>
      </c>
    </row>
    <row r="5" spans="3:4" ht="45.75" thickBot="1">
      <c r="C5" t="s">
        <v>131</v>
      </c>
      <c r="D5" s="12" t="s">
        <v>95</v>
      </c>
    </row>
    <row r="6" ht="45.75" thickBot="1">
      <c r="D6" s="12" t="s">
        <v>96</v>
      </c>
    </row>
    <row r="7" ht="15.75" thickBot="1">
      <c r="D7" s="12" t="s">
        <v>97</v>
      </c>
    </row>
    <row r="8" ht="30.75" thickBot="1">
      <c r="D8" s="12" t="s">
        <v>98</v>
      </c>
    </row>
    <row r="9" ht="75">
      <c r="D9" s="12" t="s">
        <v>99</v>
      </c>
    </row>
    <row r="10" ht="15">
      <c r="D10" t="s">
        <v>131</v>
      </c>
    </row>
  </sheetData>
  <sheetProtection sheet="1" objects="1" scenarios="1"/>
  <hyperlinks>
    <hyperlink ref="D2" r:id="rId1" tooltip="AGL Sustainable Energy Business Services website" display="https://www.agl.com.au/business/solar-and-energy-efficiency/energy-efficient-products/efficient-lighting-what-we-offer"/>
    <hyperlink ref="D3" r:id="rId2" tooltip="Demand Manager website" display="http://www.demandmanager.com.au/"/>
    <hyperlink ref="D4" r:id="rId3" tooltip="Ecovantage website" display="http://www.ecovantage.com.au/"/>
    <hyperlink ref="D5" r:id="rId4" tooltip="ELWA Energy savers" display="https://www.elwa.com.au/"/>
    <hyperlink ref="D6" r:id="rId5" tooltip="Energy Assessors Australia" display="http://energyassessors.net/"/>
    <hyperlink ref="D7" r:id="rId6" tooltip="LEDified" display="http://www.ledified.com.au/"/>
    <hyperlink ref="D8" r:id="rId7" tooltip="Trade Services SA" display="https://tradesservicessa.com.au/"/>
    <hyperlink ref="D9" r:id="rId8" tooltip="Your Energy Savings Solutions (YESS)" display="https://yess.net.a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0AF2-43CC-4528-AD79-AF257C4676BF}">
  <dimension ref="A1:B30"/>
  <sheetViews>
    <sheetView workbookViewId="0" topLeftCell="A1">
      <selection activeCell="A1" sqref="A1:XFD1048576"/>
    </sheetView>
  </sheetViews>
  <sheetFormatPr defaultColWidth="9.140625" defaultRowHeight="15"/>
  <cols>
    <col min="2" max="2" width="83.00390625" style="0" customWidth="1"/>
  </cols>
  <sheetData>
    <row r="1" spans="1:2" ht="15.75" thickBot="1">
      <c r="A1" t="s">
        <v>85</v>
      </c>
      <c r="B1" t="s">
        <v>86</v>
      </c>
    </row>
    <row r="2" spans="1:2" ht="36.75" customHeight="1" thickBot="1">
      <c r="A2" s="13" t="s">
        <v>62</v>
      </c>
      <c r="B2" s="10" t="s">
        <v>61</v>
      </c>
    </row>
    <row r="3" spans="1:2" ht="36.75" customHeight="1" thickBot="1">
      <c r="A3" s="13" t="s">
        <v>64</v>
      </c>
      <c r="B3" s="10" t="s">
        <v>63</v>
      </c>
    </row>
    <row r="4" spans="1:2" ht="36.75" customHeight="1" thickBot="1">
      <c r="A4" s="13" t="s">
        <v>66</v>
      </c>
      <c r="B4" s="10" t="s">
        <v>65</v>
      </c>
    </row>
    <row r="5" spans="1:2" ht="36.75" customHeight="1" thickBot="1">
      <c r="A5" s="13" t="s">
        <v>68</v>
      </c>
      <c r="B5" s="10" t="s">
        <v>67</v>
      </c>
    </row>
    <row r="6" spans="1:2" ht="36.75" customHeight="1" thickBot="1">
      <c r="A6" s="13" t="s">
        <v>70</v>
      </c>
      <c r="B6" s="10" t="s">
        <v>69</v>
      </c>
    </row>
    <row r="7" spans="1:2" ht="36.75" customHeight="1" thickBot="1">
      <c r="A7" s="13" t="s">
        <v>72</v>
      </c>
      <c r="B7" s="10" t="s">
        <v>71</v>
      </c>
    </row>
    <row r="8" spans="1:2" ht="36.75" customHeight="1" thickBot="1">
      <c r="A8" s="13" t="s">
        <v>31</v>
      </c>
      <c r="B8" s="10" t="s">
        <v>30</v>
      </c>
    </row>
    <row r="9" spans="1:2" ht="36.75" customHeight="1" thickBot="1">
      <c r="A9" s="13" t="s">
        <v>33</v>
      </c>
      <c r="B9" s="10" t="s">
        <v>32</v>
      </c>
    </row>
    <row r="10" spans="1:2" ht="36.75" customHeight="1" thickBot="1">
      <c r="A10" s="13" t="s">
        <v>35</v>
      </c>
      <c r="B10" s="10" t="s">
        <v>34</v>
      </c>
    </row>
    <row r="11" spans="1:2" ht="36.75" customHeight="1" thickBot="1">
      <c r="A11" s="13" t="s">
        <v>37</v>
      </c>
      <c r="B11" s="9" t="s">
        <v>36</v>
      </c>
    </row>
    <row r="12" spans="1:2" ht="36.75" customHeight="1" thickBot="1">
      <c r="A12" s="13" t="s">
        <v>84</v>
      </c>
      <c r="B12" s="10" t="s">
        <v>83</v>
      </c>
    </row>
    <row r="13" spans="1:2" ht="36.75" customHeight="1" thickBot="1">
      <c r="A13" s="14" t="s">
        <v>56</v>
      </c>
      <c r="B13" s="10" t="s">
        <v>55</v>
      </c>
    </row>
    <row r="14" spans="1:2" ht="36.75" customHeight="1" thickBot="1">
      <c r="A14" s="13" t="s">
        <v>74</v>
      </c>
      <c r="B14" s="10" t="s">
        <v>73</v>
      </c>
    </row>
    <row r="15" spans="1:2" ht="36.75" customHeight="1" thickBot="1">
      <c r="A15" s="13" t="s">
        <v>39</v>
      </c>
      <c r="B15" s="10" t="s">
        <v>38</v>
      </c>
    </row>
    <row r="16" spans="1:2" ht="36.75" customHeight="1" thickBot="1">
      <c r="A16" s="15" t="s">
        <v>41</v>
      </c>
      <c r="B16" s="10" t="s">
        <v>40</v>
      </c>
    </row>
    <row r="17" spans="1:2" ht="36.75" customHeight="1" thickBot="1">
      <c r="A17" s="13" t="s">
        <v>43</v>
      </c>
      <c r="B17" s="10" t="s">
        <v>42</v>
      </c>
    </row>
    <row r="18" spans="1:2" ht="36.75" customHeight="1" thickBot="1">
      <c r="A18" s="13" t="s">
        <v>51</v>
      </c>
      <c r="B18" s="10" t="s">
        <v>50</v>
      </c>
    </row>
    <row r="19" spans="1:2" ht="36.75" customHeight="1" thickBot="1">
      <c r="A19" s="13" t="s">
        <v>53</v>
      </c>
      <c r="B19" s="10" t="s">
        <v>52</v>
      </c>
    </row>
    <row r="20" spans="1:2" ht="36.75" customHeight="1" thickBot="1">
      <c r="A20" s="13" t="s">
        <v>87</v>
      </c>
      <c r="B20" s="10" t="s">
        <v>54</v>
      </c>
    </row>
    <row r="21" spans="1:2" ht="36.75" customHeight="1" thickBot="1">
      <c r="A21" s="13" t="s">
        <v>82</v>
      </c>
      <c r="B21" s="10" t="s">
        <v>81</v>
      </c>
    </row>
    <row r="22" spans="1:2" ht="36.75" customHeight="1" thickBot="1">
      <c r="A22" s="13" t="s">
        <v>76</v>
      </c>
      <c r="B22" s="10" t="s">
        <v>75</v>
      </c>
    </row>
    <row r="23" spans="1:2" ht="36.75" customHeight="1" thickBot="1">
      <c r="A23" s="13" t="s">
        <v>58</v>
      </c>
      <c r="B23" s="10" t="s">
        <v>57</v>
      </c>
    </row>
    <row r="24" spans="1:2" ht="36.75" customHeight="1" thickBot="1">
      <c r="A24" s="13" t="s">
        <v>60</v>
      </c>
      <c r="B24" s="10" t="s">
        <v>59</v>
      </c>
    </row>
    <row r="25" spans="1:2" ht="36.75" customHeight="1" thickBot="1">
      <c r="A25" s="13" t="s">
        <v>78</v>
      </c>
      <c r="B25" s="10" t="s">
        <v>77</v>
      </c>
    </row>
    <row r="26" spans="1:2" ht="36.75" customHeight="1" thickBot="1">
      <c r="A26" s="13" t="s">
        <v>80</v>
      </c>
      <c r="B26" s="10" t="s">
        <v>79</v>
      </c>
    </row>
    <row r="27" spans="1:2" ht="36.75" customHeight="1" thickBot="1">
      <c r="A27" s="13" t="s">
        <v>45</v>
      </c>
      <c r="B27" s="10" t="s">
        <v>44</v>
      </c>
    </row>
    <row r="28" spans="1:2" ht="36.75" customHeight="1" thickBot="1">
      <c r="A28" s="13" t="s">
        <v>47</v>
      </c>
      <c r="B28" s="10" t="s">
        <v>46</v>
      </c>
    </row>
    <row r="29" spans="1:2" ht="36.75" customHeight="1" thickBot="1">
      <c r="A29" s="13" t="s">
        <v>88</v>
      </c>
      <c r="B29" s="10" t="s">
        <v>48</v>
      </c>
    </row>
    <row r="30" spans="1:2" ht="36.75" customHeight="1" thickBot="1">
      <c r="A30" s="13" t="s">
        <v>89</v>
      </c>
      <c r="B30" s="10" t="s">
        <v>49</v>
      </c>
    </row>
  </sheetData>
  <sheetProtection sheet="1" objects="1" scenarios="1"/>
  <hyperlinks>
    <hyperlink ref="B8" r:id="rId1" tooltip="REPS Installation of insulation in an uninsulated ceiling" display="https://www.energymining.sa.gov.au/__data/assets/pdf_file/0011/376067/REPS-specification-BS1A.pdf"/>
    <hyperlink ref="B9" r:id="rId2" tooltip="REPS Installation of top up in insulation in a ceiling space" display="https://www.energymining.sa.gov.au/__data/assets/pdf_file/0003/376068/REPS-specification-BS1B.pdf"/>
    <hyperlink ref="B10" r:id="rId3" tooltip="REP Building sealing activities" display="https://www.energymining.sa.gov.au/__data/assets/pdf_file/0004/376069/REPS-specification-BS2.pdf"/>
    <hyperlink ref="B15" r:id="rId4" tooltip="REPS Install an efficient new reverse cycle air conditioner (non-ducted)" display="https://www.energymining.sa.gov.au/__data/assets/pdf_file/0009/376074/REPS-specification-HC2A.pdf"/>
    <hyperlink ref="B16" r:id="rId5" tooltip="REPS Install an efficient new reverse cycle air conditioner (ducted or Multi-Split)" display="https://www.energymining.sa.gov.au/__data/assets/pdf_file/0010/376075/REPS-specification-HC2B.pdf/"/>
    <hyperlink ref="B17" r:id="rId6" tooltip="REPS Connecting a new or existing HVAC to an approved DR Aggregator (ducted and non-ducted)" display="https://www.energymining.sa.gov.au/__data/assets/pdf_file/0011/376076/REPS-specification-HC2C.pdf"/>
    <hyperlink ref="B27" r:id="rId7" tooltip="REPS Replace or upgrade water heater" display="https://www.energymining.sa.gov.au/__data/assets/pdf_file/0003/376086/REPS-specification-WH1.pdf"/>
    <hyperlink ref="B28" r:id="rId8" tooltip="REPS Replace an inefficient showerhead with an efficient showerhead" display="https://www.energymining.sa.gov.au/__data/assets/pdf_file/0004/376087/REPS-specification-WH2.pdf"/>
    <hyperlink ref="B29" r:id="rId9" tooltip="Switching electric (Heat Pump or Resistance) water heater to tariff with solar sponge and off-peak blocks" display="https://www.energymining.sa.gov.au/__data/assets/pdf_file/0005/376088/REPS-specification-WH3.pdf"/>
    <hyperlink ref="B30" r:id="rId10" tooltip="REPS Connecting a new or existing electric heat pump water heater to an approved DR Aggregator" display="https://www.energymining.sa.gov.au/__data/assets/pdf_file/0006/376089/REPS-specification-WH4.pdf"/>
    <hyperlink ref="B18" r:id="rId11" tooltip="REPS Install LED general purpose lamp" display="https://www.energymining.sa.gov.au/__data/assets/pdf_file/0003/376077/REPS-specification-L1.pdf"/>
    <hyperlink ref="B19" r:id="rId12" tooltip="REPS Install LED down-light of LED down-light luminaire" display="https://www.energymining.sa.gov.au/__data/assets/pdf_file/0004/376078/REPS-specification-L2.pdf"/>
    <hyperlink ref="B20" r:id="rId13" tooltip="REPS Replace halogen floodlight luminaire" display="https://www.energymining.sa.gov.au/__data/assets/pdf_file/0005/376079/REPS-specification-L3.pdf"/>
    <hyperlink ref="B13" r:id="rId14" tooltip="REPS Commercial lighting upgrade" display="https://www.energymining.sa.gov.au/__data/assets/pdf_file/0007/376072/REPS-specification-CL1.pdf"/>
    <hyperlink ref="B23" r:id="rId15" tooltip="REPS Install standby power controller – Audio Visual" display="https://www.energymining.sa.gov.au/__data/assets/pdf_file/0008/376082/REPS-specification-SPC1.pdf"/>
    <hyperlink ref="B24" r:id="rId16" tooltip="REPS Install standby power controller – Information Technology" display="https://www.energymining.sa.gov.au/__data/assets/pdf_file/0009/376083/REPS-specification-SPC2.pdf"/>
    <hyperlink ref="B2" r:id="rId17" tooltip="REPS Purchase high efficiency new refrigerator or refrigerator-freezer" display="https://www.energymining.sa.gov.au/__data/assets/pdf_file/0007/376090/REPS-specification-APP1A.pdf"/>
    <hyperlink ref="B3" r:id="rId18" tooltip="REPS Purchase high efficiency new freezer" display="https://www.energymining.sa.gov.au/__data/assets/pdf_file/0008/376091/REPS-specification-APP1B.pdf"/>
    <hyperlink ref="B4" r:id="rId19" tooltip="REPS Purchase high efficiency new clothes dryer" display="https://www.energymining.sa.gov.au/__data/assets/pdf_file/0009/376092/REPS-specification-APP1D.pdf"/>
    <hyperlink ref="B5" r:id="rId20" tooltip="REPS Remove and dispose of an unwanted refrigerator or freezer" display="https://www.energymining.sa.gov.au/__data/assets/pdf_file/0008/376064/REPS-specification-APP2.pdf"/>
    <hyperlink ref="B6" r:id="rId21" tooltip="REPS Install a high efficiency pool pump" display="https://www.energymining.sa.gov.au/__data/assets/pdf_file/0009/376065/REPS-specification-APP3.pdf"/>
    <hyperlink ref="B7" r:id="rId22" tooltip="REPS Connecting a new or existing pool pump to an approved DR aggregator" display="https://www.energymining.sa.gov.au/__data/assets/pdf_file/0010/376066/REPS-specification-APP4.pdf"/>
    <hyperlink ref="B14" r:id="rId23" tooltip="REPS Connecting a new or existing Electric Vehicle charger to an approved DR aggregator" display="https://www.energymining.sa.gov.au/__data/assets/pdf_file/0008/376073/REPS-specification-EV1.pdf"/>
    <hyperlink ref="B22" r:id="rId24" tooltip="REPS Install a high efficiency refrigerated display cabinet" display="https://www.energymining.sa.gov.au/__data/assets/pdf_file/0007/376081/REPS-specification-RDC1.pdf"/>
    <hyperlink ref="B25" r:id="rId25" tooltip="REPS Switch household electricity plan from single rate tariff to Time of Use (TOU) tariff" display="https://www.energymining.sa.gov.au/__data/assets/pdf_file/0010/376084/REPS-specification-TOU1.pdf"/>
    <hyperlink ref="B26" r:id="rId26" tooltip="REPS Connecting a new or existing battery to an approved virtual power plant" display="https://www.energymining.sa.gov.au/__data/assets/pdf_file/0011/376085/REPS-specification-VPP1.pdf"/>
    <hyperlink ref="B21" r:id="rId27" tooltip="REPS NABERS Building Demand Savings" display="https://www.energymining.sa.gov.au/__data/assets/pdf_file/0006/376080/REPS-specification-NB1.pdf"/>
    <hyperlink ref="B12" r:id="rId28" tooltip="REPS Commercial and Industrial Demand Savings (Project Impact Assessment with Measurement &amp;amp; Verification (PIAM and V DM)" display="https://www.energymining.sa.gov.au/__data/assets/pdf_file/0006/376071/REPS-specification-CD1.pdf"/>
  </hyperlinks>
  <printOptions/>
  <pageMargins left="0.7" right="0.7" top="0.75" bottom="0.75" header="0.3" footer="0.3"/>
  <pageSetup horizontalDpi="600" verticalDpi="600" orientation="portrait" paperSize="9" r:id="rId2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etadata xmlns="http://www.objective.com/ecm/document/metadata/27F7A8C78DF04EBC86FB9400C077E1D8" version="1.0.0">
  <systemFields>
    <field name="Objective-Id">
      <value order="0">A2115415</value>
    </field>
    <field name="Objective-Title">
      <value order="0">20231218 - REPS - Annual Report Information template - V2.0</value>
    </field>
    <field name="Objective-Description">
      <value order="0">Template to collect information from obliged REPS retailers required for annual reporting</value>
    </field>
    <field name="Objective-CreationStamp">
      <value order="0">2021-11-26T04:57:21Z</value>
    </field>
    <field name="Objective-IsApproved">
      <value order="0">false</value>
    </field>
    <field name="Objective-IsPublished">
      <value order="0">true</value>
    </field>
    <field name="Objective-DatePublished">
      <value order="0">2023-12-18T02:33:12Z</value>
    </field>
    <field name="Objective-ModificationStamp">
      <value order="0">2023-12-18T02:53:39Z</value>
    </field>
    <field name="Objective-Owner">
      <value order="0">Weimer, Kim</value>
    </field>
    <field name="Objective-Path">
      <value order="0">Objective Global Folder:Classified Object:ESCOSA (Essential Services Commission of SA):RETAILER ENERGY PRODUCTIVITY SCHEME (REPS):FRAMEWORK DEVELOPMENT:REPS - Framework Development - REPS Bulletins:REPS Bulletin No. 14 - Annual Reporting Requirements</value>
    </field>
    <field name="Objective-Parent">
      <value order="0">REPS Bulletin No. 14 - Annual Reporting Requirements</value>
    </field>
    <field name="Objective-State">
      <value order="0">Published</value>
    </field>
    <field name="Objective-VersionId">
      <value order="0">vA4544487</value>
    </field>
    <field name="Objective-Version">
      <value order="0">20.0</value>
    </field>
    <field name="Objective-VersionNumber">
      <value order="0">21</value>
    </field>
    <field name="Objective-VersionComment">
      <value order="0">Update fonts and added version number (2.0)</value>
    </field>
    <field name="Objective-FileNumber">
      <value order="0">ESCOSA20/0071</value>
    </field>
    <field name="Objective-Classification">
      <value order="0"/>
    </field>
    <field name="Objective-Caveats">
      <value order="0"/>
    </field>
  </systemFields>
  <catalogues>
    <catalogue name="Electronic Document - ESCOSA Type Catalogue" type="type" ori="id:cA162">
      <field name="Objective-Jurisdiction">
        <value order="0">Dept of Treasury &amp; Finance</value>
      </field>
      <field name="Objective-Branch/Section">
        <value order="0">Essential Services Commission of SA (ESCOSA)</value>
      </field>
      <field name="Objective-Document Type">
        <value order="0">Information</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IA Caveat">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Weimer</dc:creator>
  <cp:keywords/>
  <dc:description/>
  <cp:lastModifiedBy>Talbot, Debbie (ESCOSA)</cp:lastModifiedBy>
  <cp:lastPrinted>2021-12-03T03:13:23Z</cp:lastPrinted>
  <dcterms:created xsi:type="dcterms:W3CDTF">2021-11-26T04:21:37Z</dcterms:created>
  <dcterms:modified xsi:type="dcterms:W3CDTF">2023-12-18T22:21:26Z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A2115415</vt:lpwstr>
  </property>
  <property fmtid="{D5CDD505-2E9C-101B-9397-08002B2CF9AE}" pid="4" name="Objective-Title">
    <vt:lpwstr>20231218 - REPS - Annual Report Information template - V2.0</vt:lpwstr>
  </property>
  <property fmtid="{D5CDD505-2E9C-101B-9397-08002B2CF9AE}" pid="5" name="Objective-Description">
    <vt:lpwstr>Template to collect information from obliged REPS retailers required for annual reporting</vt:lpwstr>
  </property>
  <property fmtid="{D5CDD505-2E9C-101B-9397-08002B2CF9AE}" pid="6" name="Objective-CreationStamp">
    <vt:filetime>2021-11-26T04:57:21Z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2023-12-18T02:33:12Z</vt:filetime>
  </property>
  <property fmtid="{D5CDD505-2E9C-101B-9397-08002B2CF9AE}" pid="10" name="Objective-ModificationStamp">
    <vt:filetime>2023-12-18T02:53:39Z</vt:filetime>
  </property>
  <property fmtid="{D5CDD505-2E9C-101B-9397-08002B2CF9AE}" pid="11" name="Objective-Owner">
    <vt:lpwstr>Weimer, Kim</vt:lpwstr>
  </property>
  <property fmtid="{D5CDD505-2E9C-101B-9397-08002B2CF9AE}" pid="12" name="Objective-Path">
    <vt:lpwstr>Objective Global Folder:Classified Object:ESCOSA (Essential Services Commission of SA):RETAILER ENERGY PRODUCTIVITY SCHEME (REPS):FRAMEWORK DEVELOPMENT:REPS - Framework Development - REPS Bulletins:REPS Bulletin No. 14 - Annual Reporting Requirements</vt:lpwstr>
  </property>
  <property fmtid="{D5CDD505-2E9C-101B-9397-08002B2CF9AE}" pid="13" name="Objective-Parent">
    <vt:lpwstr>REPS Bulletin No. 14 - Annual Reporting Requirements</vt:lpwstr>
  </property>
  <property fmtid="{D5CDD505-2E9C-101B-9397-08002B2CF9AE}" pid="14" name="Objective-State">
    <vt:lpwstr>Published</vt:lpwstr>
  </property>
  <property fmtid="{D5CDD505-2E9C-101B-9397-08002B2CF9AE}" pid="15" name="Objective-VersionId">
    <vt:lpwstr>vA4544487</vt:lpwstr>
  </property>
  <property fmtid="{D5CDD505-2E9C-101B-9397-08002B2CF9AE}" pid="16" name="Objective-Version">
    <vt:lpwstr>20.0</vt:lpwstr>
  </property>
  <property fmtid="{D5CDD505-2E9C-101B-9397-08002B2CF9AE}" pid="17" name="Objective-VersionNumber">
    <vt:r8>21</vt:r8>
  </property>
  <property fmtid="{D5CDD505-2E9C-101B-9397-08002B2CF9AE}" pid="18" name="Objective-VersionComment">
    <vt:lpwstr>Update fonts and added version number (2.0)</vt:lpwstr>
  </property>
  <property fmtid="{D5CDD505-2E9C-101B-9397-08002B2CF9AE}" pid="19" name="Objective-FileNumber">
    <vt:lpwstr>ESCOSA20/0071</vt:lpwstr>
  </property>
  <property fmtid="{D5CDD505-2E9C-101B-9397-08002B2CF9AE}" pid="20" name="Objective-Classification">
    <vt:lpwstr/>
  </property>
  <property fmtid="{D5CDD505-2E9C-101B-9397-08002B2CF9AE}" pid="21" name="Objective-Caveats">
    <vt:lpwstr/>
  </property>
  <property fmtid="{D5CDD505-2E9C-101B-9397-08002B2CF9AE}" pid="22" name="Objective-Jurisdiction">
    <vt:lpwstr>Dept of Treasury &amp; Finance</vt:lpwstr>
  </property>
  <property fmtid="{D5CDD505-2E9C-101B-9397-08002B2CF9AE}" pid="23" name="Objective-Branch/Section">
    <vt:lpwstr>Essential Services Commission of SA (ESCOSA)</vt:lpwstr>
  </property>
  <property fmtid="{D5CDD505-2E9C-101B-9397-08002B2CF9AE}" pid="24" name="Objective-Document Type">
    <vt:lpwstr>Information</vt:lpwstr>
  </property>
  <property fmtid="{D5CDD505-2E9C-101B-9397-08002B2CF9AE}" pid="25" name="Objective-Classification ICS">
    <vt:lpwstr>Official</vt:lpwstr>
  </property>
  <property fmtid="{D5CDD505-2E9C-101B-9397-08002B2CF9AE}" pid="26" name="Objective-Caveat (ICS)">
    <vt:lpwstr/>
  </property>
  <property fmtid="{D5CDD505-2E9C-101B-9397-08002B2CF9AE}" pid="27" name="Objective-Exclusive for (ICS)">
    <vt:lpwstr/>
  </property>
  <property fmtid="{D5CDD505-2E9C-101B-9397-08002B2CF9AE}" pid="28" name="Objective-Information Management Marker (ICS)">
    <vt:lpwstr/>
  </property>
  <property fmtid="{D5CDD505-2E9C-101B-9397-08002B2CF9AE}" pid="29" name="Objective-Connect Creator">
    <vt:lpwstr/>
  </property>
  <property fmtid="{D5CDD505-2E9C-101B-9397-08002B2CF9AE}" pid="30" name="Objective-Confidentiality">
    <vt:lpwstr/>
  </property>
  <property fmtid="{D5CDD505-2E9C-101B-9397-08002B2CF9AE}" pid="31" name="Objective-Confidentiality Clause">
    <vt:lpwstr/>
  </property>
  <property fmtid="{D5CDD505-2E9C-101B-9397-08002B2CF9AE}" pid="32" name="Objective-Integrity">
    <vt:lpwstr/>
  </property>
  <property fmtid="{D5CDD505-2E9C-101B-9397-08002B2CF9AE}" pid="33" name="Objective-Availability">
    <vt:lpwstr/>
  </property>
  <property fmtid="{D5CDD505-2E9C-101B-9397-08002B2CF9AE}" pid="34" name="Objective-Caveat (CIA)">
    <vt:lpwstr/>
  </property>
  <property fmtid="{D5CDD505-2E9C-101B-9397-08002B2CF9AE}" pid="35" name="Objective-Comment">
    <vt:lpwstr>Template to collect information from obliged REPS retailers required for annual reporting</vt:lpwstr>
  </property>
  <property fmtid="{D5CDD505-2E9C-101B-9397-08002B2CF9AE}" pid="36" name="Objective-Jurisdiction [system]">
    <vt:lpwstr>Dept of Treasury &amp; Finance</vt:lpwstr>
  </property>
  <property fmtid="{D5CDD505-2E9C-101B-9397-08002B2CF9AE}" pid="37" name="Objective-Branch/Section [system]">
    <vt:lpwstr>Essential Services Commission of SA (ESCOSA)</vt:lpwstr>
  </property>
  <property fmtid="{D5CDD505-2E9C-101B-9397-08002B2CF9AE}" pid="38" name="Objective-Document Type [system]">
    <vt:lpwstr>Information</vt:lpwstr>
  </property>
  <property fmtid="{D5CDD505-2E9C-101B-9397-08002B2CF9AE}" pid="39" name="Objective-Classification ICS [system]">
    <vt:lpwstr>Official</vt:lpwstr>
  </property>
  <property fmtid="{D5CDD505-2E9C-101B-9397-08002B2CF9AE}" pid="40" name="Objective-Caveat (ICS) [system]">
    <vt:lpwstr/>
  </property>
  <property fmtid="{D5CDD505-2E9C-101B-9397-08002B2CF9AE}" pid="41" name="Objective-Exclusive for (ICS) [system]">
    <vt:lpwstr/>
  </property>
  <property fmtid="{D5CDD505-2E9C-101B-9397-08002B2CF9AE}" pid="42" name="Objective-Information Management Marker (ICS) [system]">
    <vt:lpwstr/>
  </property>
  <property fmtid="{D5CDD505-2E9C-101B-9397-08002B2CF9AE}" pid="43" name="Objective-Connect Creator [system]">
    <vt:lpwstr/>
  </property>
  <property fmtid="{D5CDD505-2E9C-101B-9397-08002B2CF9AE}" pid="44" name="Objective-Confidentiality [system]">
    <vt:lpwstr/>
  </property>
  <property fmtid="{D5CDD505-2E9C-101B-9397-08002B2CF9AE}" pid="45" name="Objective-Confidentiality Clause [system]">
    <vt:lpwstr/>
  </property>
  <property fmtid="{D5CDD505-2E9C-101B-9397-08002B2CF9AE}" pid="46" name="Objective-Integrity [system]">
    <vt:lpwstr/>
  </property>
  <property fmtid="{D5CDD505-2E9C-101B-9397-08002B2CF9AE}" pid="47" name="Objective-Availability [system]">
    <vt:lpwstr/>
  </property>
  <property fmtid="{D5CDD505-2E9C-101B-9397-08002B2CF9AE}" pid="48" name="Objective-Caveat (CIA) [system]">
    <vt:lpwstr/>
  </property>
  <property fmtid="{D5CDD505-2E9C-101B-9397-08002B2CF9AE}" pid="49" name="Objective-Agency">
    <vt:lpwstr>Dept of Treasury &amp; Finance</vt:lpwstr>
  </property>
  <property fmtid="{D5CDD505-2E9C-101B-9397-08002B2CF9AE}" pid="50" name="Objective-ICS Classification">
    <vt:lpwstr>Official</vt:lpwstr>
  </property>
  <property fmtid="{D5CDD505-2E9C-101B-9397-08002B2CF9AE}" pid="51" name="Objective-ICS Caveat">
    <vt:lpwstr/>
  </property>
  <property fmtid="{D5CDD505-2E9C-101B-9397-08002B2CF9AE}" pid="52" name="Objective-ICS Exclusive for">
    <vt:lpwstr/>
  </property>
  <property fmtid="{D5CDD505-2E9C-101B-9397-08002B2CF9AE}" pid="53" name="Objective-ICS Information Management Marker">
    <vt:lpwstr/>
  </property>
  <property fmtid="{D5CDD505-2E9C-101B-9397-08002B2CF9AE}" pid="54" name="Objective-CIA Caveat">
    <vt:lpwstr/>
  </property>
</Properties>
</file>