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28680" yWindow="65416" windowWidth="38640" windowHeight="21240" activeTab="0"/>
  </bookViews>
  <sheets>
    <sheet name="Covering Sheet" sheetId="15" r:id="rId1"/>
    <sheet name="Instructions" sheetId="18" r:id="rId2"/>
    <sheet name="Input" sheetId="12" r:id="rId3"/>
    <sheet name="Historical &amp; SMP 2022-23 (B)" sheetId="10" state="hidden" r:id="rId4"/>
  </sheets>
  <definedNames>
    <definedName name="_xlnm.Print_Area" localSheetId="0">'Covering Sheet'!$B$2:$F$49</definedName>
    <definedName name="_xlnm.Print_Area" localSheetId="3">'Historical &amp; SMP 2022-23 (B)'!$A$1:$AB$187</definedName>
    <definedName name="_xlnm.Print_Area" localSheetId="2">'Input'!$A$2:$Y$193</definedName>
    <definedName name="_xlnm.Print_Area" localSheetId="1">'Instructions'!$B$2:$E$32</definedName>
    <definedName name="_xlnm.Print_Titles" localSheetId="2">'Input'!$A:$C,'Input'!$3:$6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<sst xmlns="http://schemas.openxmlformats.org/spreadsheetml/2006/main" count="749" uniqueCount="288">
  <si>
    <t>Income</t>
  </si>
  <si>
    <t>$000s</t>
  </si>
  <si>
    <t>Rateable properties</t>
  </si>
  <si>
    <t>%</t>
  </si>
  <si>
    <t>Net financial liabilities</t>
  </si>
  <si>
    <t>2012-13</t>
  </si>
  <si>
    <t>2013-14</t>
  </si>
  <si>
    <t>2014-15</t>
  </si>
  <si>
    <t>2015-16</t>
  </si>
  <si>
    <t>2016-17</t>
  </si>
  <si>
    <t>2017-18</t>
  </si>
  <si>
    <t>2018-19</t>
  </si>
  <si>
    <t>2019-20</t>
  </si>
  <si>
    <t>2020-21</t>
  </si>
  <si>
    <t>2021-22</t>
  </si>
  <si>
    <t>2011-12</t>
  </si>
  <si>
    <t>2010-11</t>
  </si>
  <si>
    <t>2009-10</t>
  </si>
  <si>
    <t>2008-09</t>
  </si>
  <si>
    <t>2007-08</t>
  </si>
  <si>
    <t>Employee costs</t>
  </si>
  <si>
    <t>Finance costs</t>
  </si>
  <si>
    <t>Depreciation, amortisation and impairment</t>
  </si>
  <si>
    <t>Cash and cash equivalents</t>
  </si>
  <si>
    <t>Current assets</t>
  </si>
  <si>
    <t>Trade and other receivables</t>
  </si>
  <si>
    <t>Other financial assets</t>
  </si>
  <si>
    <t>Inventories</t>
  </si>
  <si>
    <t>Total current assets</t>
  </si>
  <si>
    <t>Non-Current assets</t>
  </si>
  <si>
    <t>Financial assets</t>
  </si>
  <si>
    <t>Equity accounted investments in Council businesses</t>
  </si>
  <si>
    <t>Investment property</t>
  </si>
  <si>
    <t>Infrastructure, property, plant and equipment</t>
  </si>
  <si>
    <t>Other non-current assets</t>
  </si>
  <si>
    <t>Total non-current assets</t>
  </si>
  <si>
    <t>Total assets</t>
  </si>
  <si>
    <t>Current liabilities</t>
  </si>
  <si>
    <t>Trade and other payables</t>
  </si>
  <si>
    <t>Borrowings</t>
  </si>
  <si>
    <t>Provisions</t>
  </si>
  <si>
    <t>Total current liabilities</t>
  </si>
  <si>
    <t>Non-current liabilities</t>
  </si>
  <si>
    <t>Total non-current liabilities</t>
  </si>
  <si>
    <t>Total liabilities</t>
  </si>
  <si>
    <t>Net assets</t>
  </si>
  <si>
    <t>Equity</t>
  </si>
  <si>
    <t>Accumulated surplus</t>
  </si>
  <si>
    <t>Asset revaluation reserve</t>
  </si>
  <si>
    <t>Other reserves</t>
  </si>
  <si>
    <t>Total equity</t>
  </si>
  <si>
    <t>Rates</t>
  </si>
  <si>
    <t>Statutory charges</t>
  </si>
  <si>
    <t>User charges</t>
  </si>
  <si>
    <t>Grants, subsidies and contributions</t>
  </si>
  <si>
    <t>Investment income</t>
  </si>
  <si>
    <t>Reimbursements</t>
  </si>
  <si>
    <t>Other income</t>
  </si>
  <si>
    <t>Total income</t>
  </si>
  <si>
    <t>Expenses</t>
  </si>
  <si>
    <t>Materials, contracts and other expenses</t>
  </si>
  <si>
    <t>Total expenses</t>
  </si>
  <si>
    <t>Operating surplus/(deficit)</t>
  </si>
  <si>
    <t>Receipts</t>
  </si>
  <si>
    <t>Investment receipts</t>
  </si>
  <si>
    <t>Payments</t>
  </si>
  <si>
    <t>Finance payments</t>
  </si>
  <si>
    <t>Net cash provided by (or used in) operating activities</t>
  </si>
  <si>
    <t>Cash flows from operating acitivites</t>
  </si>
  <si>
    <t>Cash flows from investing activities</t>
  </si>
  <si>
    <t>Amounts specifically for new or upgraded assets</t>
  </si>
  <si>
    <t>Sale of replaced assets</t>
  </si>
  <si>
    <t>Sale of surplus assets</t>
  </si>
  <si>
    <t>Repayments of loans by community groups</t>
  </si>
  <si>
    <t>Expenditure on renewal/replacement of assets</t>
  </si>
  <si>
    <t>Expenditure on new/upgraded assets</t>
  </si>
  <si>
    <t>Loans made to community groups</t>
  </si>
  <si>
    <t>Net cash provided by (or used in) investing activities</t>
  </si>
  <si>
    <t>Cash flows from financing activities</t>
  </si>
  <si>
    <t>Proceeds from borrowings</t>
  </si>
  <si>
    <t>Repayments of borrowings</t>
  </si>
  <si>
    <t>Net cash provided by (or used in) financing activities</t>
  </si>
  <si>
    <t>Net increase/decrease in cash held</t>
  </si>
  <si>
    <t>Cash and cash equivalents at beginning of period</t>
  </si>
  <si>
    <t>Cash and cash equivalents at end of period</t>
  </si>
  <si>
    <t>Current assets: Cash and cash equivalents</t>
  </si>
  <si>
    <t>Current assets: Trade and other receivables</t>
  </si>
  <si>
    <t>Current assets: Other financial assets</t>
  </si>
  <si>
    <t>Non-current assets: Financial assets</t>
  </si>
  <si>
    <t>Net asset renewals expenditure</t>
  </si>
  <si>
    <t>Depreciation</t>
  </si>
  <si>
    <t>Distribution received from equity accounted council businesses</t>
  </si>
  <si>
    <t>Council staff - FTE basis</t>
  </si>
  <si>
    <t>Other revenue</t>
  </si>
  <si>
    <t>2022-23</t>
  </si>
  <si>
    <t>2023-24</t>
  </si>
  <si>
    <t>2024-25</t>
  </si>
  <si>
    <t>2025-26</t>
  </si>
  <si>
    <t>2026-27</t>
  </si>
  <si>
    <t>2027-28</t>
  </si>
  <si>
    <t>2028-29</t>
  </si>
  <si>
    <t>2029-30</t>
  </si>
  <si>
    <t>2030-31</t>
  </si>
  <si>
    <t>Total liabilities: Trade and other payables</t>
  </si>
  <si>
    <t>Total liabilities: Borrowings</t>
  </si>
  <si>
    <t>Total liabilities: Provisions</t>
  </si>
  <si>
    <t>Actual</t>
  </si>
  <si>
    <t>Estimate</t>
  </si>
  <si>
    <t>Forecast</t>
  </si>
  <si>
    <t>Per the financial statements</t>
  </si>
  <si>
    <t>IAMP renewals expenditure</t>
  </si>
  <si>
    <t>Asset renewals funding ratio - depreciation based</t>
  </si>
  <si>
    <t>Asset renewals funding ratio - renewal expenditure based</t>
  </si>
  <si>
    <t>Number</t>
  </si>
  <si>
    <t>2031-32</t>
  </si>
  <si>
    <t>Per the 2022-23 LTFP (and existing IAMP where relevant)</t>
  </si>
  <si>
    <t>Statement of Comprehensive Income</t>
  </si>
  <si>
    <t>General Rates</t>
  </si>
  <si>
    <t>Total General Rates</t>
  </si>
  <si>
    <t>Total Other Rates</t>
  </si>
  <si>
    <t>Total Rates Revenues</t>
  </si>
  <si>
    <t>Other Rates (including service charges)</t>
  </si>
  <si>
    <t>Separate and Special Rates</t>
  </si>
  <si>
    <t>Electricity Supply</t>
  </si>
  <si>
    <t>Other Charges</t>
  </si>
  <si>
    <t>Legal &amp; other costs recovered</t>
  </si>
  <si>
    <t>Less: Discretionary rebates, remissions &amp; write offs</t>
  </si>
  <si>
    <t>Less: Mandatory rebates</t>
  </si>
  <si>
    <t>Natural Resource Management levy</t>
  </si>
  <si>
    <t>Waste collection</t>
  </si>
  <si>
    <t>Water supply</t>
  </si>
  <si>
    <t>Community wastewater management systems</t>
  </si>
  <si>
    <t>Penalities for late payment</t>
  </si>
  <si>
    <t>Total Other Charges</t>
  </si>
  <si>
    <t xml:space="preserve"> </t>
  </si>
  <si>
    <t>Statement of Financial Position</t>
  </si>
  <si>
    <t>Non-current Assets held for Sale</t>
  </si>
  <si>
    <t>Other current liabilities</t>
  </si>
  <si>
    <t>Liabilities relating to Non-current Assets held for Sale</t>
  </si>
  <si>
    <t>Liability - Equity accounted Council businesses</t>
  </si>
  <si>
    <t>Other Non-current Liabilities</t>
  </si>
  <si>
    <t>Total liabilities: Other</t>
  </si>
  <si>
    <t>NET ASSETS</t>
  </si>
  <si>
    <t>TOTAL EQUITY</t>
  </si>
  <si>
    <t>Statement of Cash Flows</t>
  </si>
  <si>
    <t>Sale of Investment Property</t>
  </si>
  <si>
    <t>Rates - general &amp; other</t>
  </si>
  <si>
    <t>Fees &amp; other charges</t>
  </si>
  <si>
    <t>Grants utilised for operating purposes</t>
  </si>
  <si>
    <t>Other revenues</t>
  </si>
  <si>
    <t>Materials, contracts &amp; other expenses</t>
  </si>
  <si>
    <t>Distributions received from equity accounted council businesses</t>
  </si>
  <si>
    <t>Net disposal of investment securities</t>
  </si>
  <si>
    <t>Sale of real estate developments</t>
  </si>
  <si>
    <t>Purchase of investment property</t>
  </si>
  <si>
    <t>Net purchase of investment securities</t>
  </si>
  <si>
    <t>Development of real estate for sale</t>
  </si>
  <si>
    <t>Proceeds from aged care facility deposits</t>
  </si>
  <si>
    <t>Repayment of aged care facility deposits</t>
  </si>
  <si>
    <t>Analysis of Rates Revenues (per Financial Statements Note 2)</t>
  </si>
  <si>
    <t>Operating surplus ratio</t>
  </si>
  <si>
    <t>Net Financial Liabilities ratio</t>
  </si>
  <si>
    <t>Repayment of principal portion of lease liabilities</t>
  </si>
  <si>
    <t>Key Data</t>
  </si>
  <si>
    <t>Penalties for late payment</t>
  </si>
  <si>
    <t>Net gain - equity accounted Council businesses</t>
  </si>
  <si>
    <t>Net loss - equity accounted Council businesses</t>
  </si>
  <si>
    <t>Capital contributed to equity accounted Council businesses</t>
  </si>
  <si>
    <t>Employee Costs</t>
  </si>
  <si>
    <t>Asset renewals funding ratio - depreciation based - using net asset renewals</t>
  </si>
  <si>
    <t>Asset renewals funding ratio - depreciation based - using gross asset renewals</t>
  </si>
  <si>
    <t>Asset renewals funding ratio - renewal expenditure based - using net asset renewals</t>
  </si>
  <si>
    <t>Asset renewals funding ratio - renewal expenditure based - using gross asset renewals</t>
  </si>
  <si>
    <t>Name of Entity:</t>
  </si>
  <si>
    <t>Total liabilities (excl liabilities for equity accounted investments in Council businesses)</t>
  </si>
  <si>
    <t>Instructions for Completion</t>
  </si>
  <si>
    <t>Please read Instructions before completing. Click here.</t>
  </si>
  <si>
    <t>Notes (if required)</t>
  </si>
  <si>
    <t>As per LTFP (or equivalent)</t>
  </si>
  <si>
    <t>FR1.1 - Statement of Comprehensive Income</t>
  </si>
  <si>
    <t>LG2.1 - Analysis of Rates Revenues (per Financial Statements Note 2)</t>
  </si>
  <si>
    <t>LG3.1 - Statement of Financial Position</t>
  </si>
  <si>
    <t>LG4.1 - Statement of Cash Flows</t>
  </si>
  <si>
    <t>Income comments</t>
  </si>
  <si>
    <t>Organisation:</t>
  </si>
  <si>
    <t>1)</t>
  </si>
  <si>
    <t>2)</t>
  </si>
  <si>
    <t>3)</t>
  </si>
  <si>
    <t>4)</t>
  </si>
  <si>
    <t>5)</t>
  </si>
  <si>
    <t>6)</t>
  </si>
  <si>
    <t>7)</t>
  </si>
  <si>
    <t>8)</t>
  </si>
  <si>
    <t>9)</t>
  </si>
  <si>
    <t>Council staff - FTE</t>
  </si>
  <si>
    <t>Unaudited</t>
  </si>
  <si>
    <t>Type council name here</t>
  </si>
  <si>
    <t>LG1.1 - Key Data</t>
  </si>
  <si>
    <t>APC</t>
  </si>
  <si>
    <t xml:space="preserve">Denise Ang </t>
  </si>
  <si>
    <t>advice@escosa.sa.gov.au</t>
  </si>
  <si>
    <t>Senior Manager, Evaluation</t>
  </si>
  <si>
    <t>(Please enter forecast data for 'Rateable properties' and 'Council staff - FTE' if available)</t>
  </si>
  <si>
    <t>(a)</t>
  </si>
  <si>
    <t>(e)</t>
  </si>
  <si>
    <t>(b)</t>
  </si>
  <si>
    <t>(d)</t>
  </si>
  <si>
    <t>LG5.1 - Financial Indicators</t>
  </si>
  <si>
    <r>
      <t xml:space="preserve">Operating surplus ratio </t>
    </r>
    <r>
      <rPr>
        <i/>
        <sz val="11"/>
        <color theme="1"/>
        <rFont val="Calibri"/>
        <family val="2"/>
        <scheme val="minor"/>
      </rPr>
      <t>(operating surplus/deficit (a) divided by total income (b))</t>
    </r>
  </si>
  <si>
    <t>(c)</t>
  </si>
  <si>
    <t>(g)</t>
  </si>
  <si>
    <t>(f)</t>
  </si>
  <si>
    <t>(h) = (c - d - e - f - g)</t>
  </si>
  <si>
    <t>(i)</t>
  </si>
  <si>
    <t>(j)</t>
  </si>
  <si>
    <t>(k) = (i - j)</t>
  </si>
  <si>
    <t>(l)</t>
  </si>
  <si>
    <t>(m)</t>
  </si>
  <si>
    <t>Key data comments</t>
  </si>
  <si>
    <t>Asset renewal funding ratio</t>
  </si>
  <si>
    <t>Net asset renewal expenditure</t>
  </si>
  <si>
    <t>IAMP renewal expenditure</t>
  </si>
  <si>
    <t xml:space="preserve">Asset renewal funding ratio - depreciation based </t>
  </si>
  <si>
    <t>(net asset renewal expenditure (k) divided by depreciation (m))</t>
  </si>
  <si>
    <t>Local Government Scheme Advice 2022-23</t>
  </si>
  <si>
    <t>Financial Reporting Template</t>
  </si>
  <si>
    <t>Local Government Advice Scheme</t>
  </si>
  <si>
    <t>Summary of Template Requirements</t>
  </si>
  <si>
    <r>
      <rPr>
        <b/>
        <sz val="11"/>
        <rFont val="Calibri"/>
        <family val="2"/>
        <scheme val="minor"/>
      </rPr>
      <t xml:space="preserve">Please note: </t>
    </r>
    <r>
      <rPr>
        <sz val="11"/>
        <rFont val="Calibri"/>
        <family val="2"/>
        <scheme val="minor"/>
      </rPr>
      <t xml:space="preserve"> your Council's data check of pre-populated data is not mandatory.</t>
    </r>
  </si>
  <si>
    <r>
      <rPr>
        <b/>
        <sz val="11"/>
        <rFont val="Calibri"/>
        <family val="2"/>
        <scheme val="minor"/>
      </rPr>
      <t xml:space="preserve">Please note: </t>
    </r>
    <r>
      <rPr>
        <sz val="11"/>
        <rFont val="Calibri"/>
        <family val="2"/>
        <scheme val="minor"/>
      </rPr>
      <t>this applies if the 2022-23</t>
    </r>
    <r>
      <rPr>
        <b/>
        <sz val="11"/>
        <rFont val="Calibri"/>
        <family val="2"/>
        <scheme val="minor"/>
      </rPr>
      <t xml:space="preserve"> LTFP</t>
    </r>
    <r>
      <rPr>
        <sz val="11"/>
        <rFont val="Calibri"/>
        <family val="2"/>
        <scheme val="minor"/>
      </rPr>
      <t xml:space="preserve"> is still in draft form, if assurance can be provided for the figures. </t>
    </r>
  </si>
  <si>
    <t>Please provide all dollar amounts in '000s, for example $1 million as $1,000.</t>
  </si>
  <si>
    <t>Expenses comments</t>
  </si>
  <si>
    <t>Assets comments</t>
  </si>
  <si>
    <t>Liabilities comments</t>
  </si>
  <si>
    <t>Equity comments</t>
  </si>
  <si>
    <t>Cash flows from operating activites</t>
  </si>
  <si>
    <t>Operating surplus/deficit</t>
  </si>
  <si>
    <t>Non-current assets held for sale</t>
  </si>
  <si>
    <t>Liabilities relating to non-current assets held for sale</t>
  </si>
  <si>
    <t>Other non-current liabilities</t>
  </si>
  <si>
    <t>Sale of investment property</t>
  </si>
  <si>
    <r>
      <t xml:space="preserve">Asset renewal funding ratio - renewal expenditure based (gross) </t>
    </r>
    <r>
      <rPr>
        <i/>
        <sz val="11"/>
        <color theme="1"/>
        <rFont val="Calibri"/>
        <family val="2"/>
        <scheme val="minor"/>
      </rPr>
      <t>- if IAMP includes sale of replaced assets</t>
    </r>
  </si>
  <si>
    <r>
      <t xml:space="preserve">Asset renewal funding ratio - renewal expenditure based (net) </t>
    </r>
    <r>
      <rPr>
        <i/>
        <sz val="11"/>
        <color theme="1"/>
        <rFont val="Calibri"/>
        <family val="2"/>
        <scheme val="minor"/>
      </rPr>
      <t>- if IAMP excludes sale of replaced assets</t>
    </r>
  </si>
  <si>
    <t>Net financial liabilities ratio</t>
  </si>
  <si>
    <r>
      <t xml:space="preserve">Net financial liabilities ratio </t>
    </r>
    <r>
      <rPr>
        <i/>
        <sz val="11"/>
        <color theme="1"/>
        <rFont val="Calibri"/>
        <family val="2"/>
        <scheme val="minor"/>
      </rPr>
      <t>(net financial liabilities (h) divided by total income (b))</t>
    </r>
  </si>
  <si>
    <t>Historical</t>
  </si>
  <si>
    <t>Name:</t>
  </si>
  <si>
    <t>Position:</t>
  </si>
  <si>
    <t>Email:</t>
  </si>
  <si>
    <t>Telephone:</t>
  </si>
  <si>
    <t>(asset renewal expenditure (i) divided by IAMP renewal expenditure (l))</t>
  </si>
  <si>
    <t>(net asset renewal expenditure (k) divided by IAMP renewal expenditure (l))</t>
  </si>
  <si>
    <t>Cash flows from investing activities comments</t>
  </si>
  <si>
    <t>Cash flows from financing activities comments</t>
  </si>
  <si>
    <t>Operating surplus ratio comments</t>
  </si>
  <si>
    <t>Net financial liabilities ratio comments</t>
  </si>
  <si>
    <r>
      <rPr>
        <b/>
        <sz val="11"/>
        <rFont val="Calibri"/>
        <family val="2"/>
        <scheme val="minor"/>
      </rPr>
      <t>Historical data</t>
    </r>
    <r>
      <rPr>
        <sz val="11"/>
        <rFont val="Calibri"/>
        <family val="2"/>
        <scheme val="minor"/>
      </rPr>
      <t xml:space="preserve"> (columns E to N) obtained from your Council’s Audited Financial Statements. You may check the data in the blue cells and make amendments if necessary. Any data that is updated will highlight orange to alert Commission staff of changes.
Key Data (number of rateable properties and full time equivalent council staff - FTE) has been obtained from the South Australian Local Government Grants Commission including from the Office of the Valuer-General. The number of rateable properties has been taken as of 1 January of each year. The number of FTE is as of 30 June each year.</t>
    </r>
  </si>
  <si>
    <r>
      <rPr>
        <b/>
        <sz val="11"/>
        <color theme="1"/>
        <rFont val="Calibri"/>
        <family val="2"/>
        <scheme val="minor"/>
      </rPr>
      <t>Unaudited estimates</t>
    </r>
    <r>
      <rPr>
        <sz val="11"/>
        <color theme="1"/>
        <rFont val="Calibri"/>
        <family val="2"/>
        <scheme val="minor"/>
      </rPr>
      <t xml:space="preserve"> (column O) of the most recent financial year. Please fill the dark blue cells.</t>
    </r>
  </si>
  <si>
    <r>
      <rPr>
        <b/>
        <sz val="11"/>
        <rFont val="Calibri"/>
        <family val="2"/>
        <scheme val="minor"/>
      </rPr>
      <t>Notes</t>
    </r>
    <r>
      <rPr>
        <sz val="11"/>
        <rFont val="Calibri"/>
        <family val="2"/>
        <scheme val="minor"/>
      </rPr>
      <t xml:space="preserve"> (column Z) has been provided to enable you to enter comments relating to data or changes in data, such as material changes. </t>
    </r>
  </si>
  <si>
    <r>
      <rPr>
        <b/>
        <sz val="11"/>
        <rFont val="Calibri"/>
        <family val="2"/>
        <scheme val="minor"/>
      </rPr>
      <t>Financial indicators</t>
    </r>
    <r>
      <rPr>
        <sz val="11"/>
        <rFont val="Calibri"/>
        <family val="2"/>
        <scheme val="minor"/>
      </rPr>
      <t xml:space="preserve"> are automatically calculated based on the above data. These should not be edited, but comments can be inserted in the notes boxes (column Z), if necessary.
The three financial indicators (Operating Surplus Ratio, Net Financial Liabilities Ratio and Asset Renewal Funding Ratio) are consistent with the definitions in the Model Financial Statements. However, the Asset Renewal Funding Ratio is calculated based on the 'depreciation-based' approach, as well as the 'IAMP renewal expenditure-based' approach. This reflects the methodology discussed in the Commission's Framework and Approach (August 2022).
Two different IAMP-based ratio calculations are included, either including or excluding asset sales. The two calculations seek to account for potentially different approaches by councils (of the inclusion and exclusion of asset sales in required 'IAMP renewals expenditure'). </t>
    </r>
    <r>
      <rPr>
        <b/>
        <sz val="11"/>
        <rFont val="Calibri"/>
        <family val="2"/>
        <scheme val="minor"/>
      </rPr>
      <t>Please note which one applies to your Council in the comment box</t>
    </r>
    <r>
      <rPr>
        <sz val="11"/>
        <rFont val="Calibri"/>
        <family val="2"/>
        <scheme val="minor"/>
      </rPr>
      <t>.</t>
    </r>
  </si>
  <si>
    <r>
      <t xml:space="preserve">For assistance please email </t>
    </r>
    <r>
      <rPr>
        <u val="single"/>
        <sz val="11"/>
        <rFont val="Calibri"/>
        <family val="2"/>
        <scheme val="minor"/>
      </rPr>
      <t>advice@escosa.sa.gov.au</t>
    </r>
    <r>
      <rPr>
        <sz val="11"/>
        <rFont val="Calibri"/>
        <family val="2"/>
        <scheme val="minor"/>
      </rPr>
      <t>.</t>
    </r>
  </si>
  <si>
    <r>
      <t xml:space="preserve">Please send the completed </t>
    </r>
    <r>
      <rPr>
        <b/>
        <sz val="11"/>
        <rFont val="Calibri"/>
        <family val="2"/>
        <scheme val="minor"/>
      </rPr>
      <t>Template</t>
    </r>
    <r>
      <rPr>
        <sz val="11"/>
        <rFont val="Calibri"/>
        <family val="2"/>
        <scheme val="minor"/>
      </rPr>
      <t xml:space="preserve"> to </t>
    </r>
    <r>
      <rPr>
        <u val="single"/>
        <sz val="11"/>
        <rFont val="Calibri"/>
        <family val="2"/>
        <scheme val="minor"/>
      </rPr>
      <t>advice@escosa.sa.gov.au</t>
    </r>
    <r>
      <rPr>
        <sz val="11"/>
        <rFont val="Calibri"/>
        <family val="2"/>
        <scheme val="minor"/>
      </rPr>
      <t xml:space="preserve"> by 30 September. </t>
    </r>
  </si>
  <si>
    <r>
      <t>The Financial Reporting Template (</t>
    </r>
    <r>
      <rPr>
        <b/>
        <sz val="11"/>
        <color theme="1"/>
        <rFont val="Calibri"/>
        <family val="2"/>
        <scheme val="minor"/>
      </rPr>
      <t>Template</t>
    </r>
    <r>
      <rPr>
        <sz val="11"/>
        <color theme="1"/>
        <rFont val="Calibri"/>
        <family val="2"/>
        <scheme val="minor"/>
      </rPr>
      <t xml:space="preserve">) collects historical (10 years), current (2021-22) and forecast (10 years) annual financial data, consistent with financial reporting standards for councils. It also collects rateable property and council staff full-time equivalent (FTE) data. The aim of the data collection is to inform the Local Government Advice Scheme </t>
    </r>
    <r>
      <rPr>
        <b/>
        <sz val="11"/>
        <color theme="1"/>
        <rFont val="Calibri"/>
        <family val="2"/>
        <scheme val="minor"/>
      </rPr>
      <t>(the Scheme).</t>
    </r>
  </si>
  <si>
    <r>
      <t xml:space="preserve">The </t>
    </r>
    <r>
      <rPr>
        <b/>
        <sz val="11"/>
        <color theme="1"/>
        <rFont val="Calibri"/>
        <family val="2"/>
        <scheme val="minor"/>
      </rPr>
      <t xml:space="preserve">Commission's </t>
    </r>
    <r>
      <rPr>
        <sz val="11"/>
        <color theme="1"/>
        <rFont val="Calibri"/>
        <family val="2"/>
        <scheme val="minor"/>
      </rPr>
      <t>Local Government Advice: Framework and Approach</t>
    </r>
    <r>
      <rPr>
        <b/>
        <sz val="11"/>
        <color theme="1"/>
        <rFont val="Calibri"/>
        <family val="2"/>
        <scheme val="minor"/>
      </rPr>
      <t xml:space="preserve"> (F&amp;A)</t>
    </r>
    <r>
      <rPr>
        <sz val="11"/>
        <color theme="1"/>
        <rFont val="Calibri"/>
        <family val="2"/>
        <scheme val="minor"/>
      </rPr>
      <t xml:space="preserve"> (August 2022) and </t>
    </r>
    <r>
      <rPr>
        <b/>
        <sz val="11"/>
        <color theme="1"/>
        <rFont val="Calibri"/>
        <family val="2"/>
        <scheme val="minor"/>
      </rPr>
      <t>Information Provision Guideline</t>
    </r>
    <r>
      <rPr>
        <sz val="11"/>
        <color theme="1"/>
        <rFont val="Calibri"/>
        <family val="2"/>
        <scheme val="minor"/>
      </rPr>
      <t xml:space="preserve"> (August 2022) provide more information for councils about the </t>
    </r>
    <r>
      <rPr>
        <b/>
        <sz val="11"/>
        <color theme="1"/>
        <rFont val="Calibri"/>
        <family val="2"/>
        <scheme val="minor"/>
      </rPr>
      <t>Scheme</t>
    </r>
    <r>
      <rPr>
        <sz val="11"/>
        <color theme="1"/>
        <rFont val="Calibri"/>
        <family val="2"/>
        <scheme val="minor"/>
      </rPr>
      <t xml:space="preserve"> and the purpose of this data collection.</t>
    </r>
  </si>
  <si>
    <r>
      <t>In this</t>
    </r>
    <r>
      <rPr>
        <b/>
        <sz val="11"/>
        <color theme="1"/>
        <rFont val="Calibri"/>
        <family val="2"/>
        <scheme val="minor"/>
      </rPr>
      <t xml:space="preserve"> Template</t>
    </r>
    <r>
      <rPr>
        <sz val="11"/>
        <color theme="1"/>
        <rFont val="Calibri"/>
        <family val="2"/>
        <scheme val="minor"/>
      </rPr>
      <t xml:space="preserve">, the </t>
    </r>
    <r>
      <rPr>
        <b/>
        <sz val="11"/>
        <color theme="1"/>
        <rFont val="Calibri"/>
        <family val="2"/>
        <scheme val="minor"/>
      </rPr>
      <t xml:space="preserve">Commission </t>
    </r>
    <r>
      <rPr>
        <sz val="11"/>
        <color theme="1"/>
        <rFont val="Calibri"/>
        <family val="2"/>
        <scheme val="minor"/>
      </rPr>
      <t>has pre-populated historical data from 2011-12 to 2020-21 (from your Council's Audited Financial Statements), and forecasts to 2030-31 from your Council's Long Term Financial Plan (</t>
    </r>
    <r>
      <rPr>
        <b/>
        <sz val="11"/>
        <color theme="1"/>
        <rFont val="Calibri"/>
        <family val="2"/>
        <scheme val="minor"/>
      </rPr>
      <t>LTFP</t>
    </r>
    <r>
      <rPr>
        <sz val="11"/>
        <color theme="1"/>
        <rFont val="Calibri"/>
        <family val="2"/>
        <scheme val="minor"/>
      </rPr>
      <t>), current at the end of 2021-22.</t>
    </r>
  </si>
  <si>
    <r>
      <t xml:space="preserve">Your Council can check the pre-populated data if it chooses to, and provide any feedback to the </t>
    </r>
    <r>
      <rPr>
        <b/>
        <sz val="11"/>
        <rFont val="Calibri"/>
        <family val="2"/>
        <scheme val="minor"/>
      </rPr>
      <t>Commission</t>
    </r>
    <r>
      <rPr>
        <sz val="11"/>
        <rFont val="Calibri"/>
        <family val="2"/>
        <scheme val="minor"/>
      </rPr>
      <t xml:space="preserve"> with the completed template, by 30 September 2022. </t>
    </r>
  </si>
  <si>
    <r>
      <t xml:space="preserve">The main tasks for your Council in this </t>
    </r>
    <r>
      <rPr>
        <b/>
        <sz val="11"/>
        <rFont val="Calibri"/>
        <family val="2"/>
        <scheme val="minor"/>
      </rPr>
      <t xml:space="preserve">Template </t>
    </r>
    <r>
      <rPr>
        <sz val="11"/>
        <rFont val="Calibri"/>
        <family val="2"/>
        <scheme val="minor"/>
      </rPr>
      <t xml:space="preserve">is to provide the Commission with 2021-22 financial data and update the forecasts from 2021-22 to 2031-32 with 2022-23 LTFP forecasts, if available. </t>
    </r>
  </si>
  <si>
    <r>
      <t xml:space="preserve">Your Council must submit the updated version of the </t>
    </r>
    <r>
      <rPr>
        <b/>
        <sz val="11"/>
        <rFont val="Calibri"/>
        <family val="2"/>
        <scheme val="minor"/>
      </rPr>
      <t>Template</t>
    </r>
    <r>
      <rPr>
        <sz val="11"/>
        <rFont val="Calibri"/>
        <family val="2"/>
        <scheme val="minor"/>
      </rPr>
      <t>, with other required information for th</t>
    </r>
    <r>
      <rPr>
        <sz val="11"/>
        <color theme="1"/>
        <rFont val="Calibri"/>
        <family val="2"/>
        <scheme val="minor"/>
      </rPr>
      <t xml:space="preserve">e </t>
    </r>
    <r>
      <rPr>
        <b/>
        <sz val="11"/>
        <color theme="1"/>
        <rFont val="Calibri"/>
        <family val="2"/>
        <scheme val="minor"/>
      </rPr>
      <t>Scheme</t>
    </r>
    <r>
      <rPr>
        <sz val="11"/>
        <color theme="1"/>
        <rFont val="Calibri"/>
        <family val="2"/>
        <scheme val="minor"/>
      </rPr>
      <t xml:space="preserve">, </t>
    </r>
    <r>
      <rPr>
        <sz val="11"/>
        <rFont val="Calibri"/>
        <family val="2"/>
        <scheme val="minor"/>
      </rPr>
      <t xml:space="preserve">to the </t>
    </r>
    <r>
      <rPr>
        <b/>
        <sz val="11"/>
        <rFont val="Calibri"/>
        <family val="2"/>
        <scheme val="minor"/>
      </rPr>
      <t>Commission</t>
    </r>
    <r>
      <rPr>
        <sz val="11"/>
        <rFont val="Calibri"/>
        <family val="2"/>
        <scheme val="minor"/>
      </rPr>
      <t xml:space="preserve"> by 30 September 2022.</t>
    </r>
  </si>
  <si>
    <t>Data Input/Verification Contact Person</t>
  </si>
  <si>
    <t>General rates</t>
  </si>
  <si>
    <t>Total general rates</t>
  </si>
  <si>
    <t>Other rates (including service charges)</t>
  </si>
  <si>
    <t>Electricity supply</t>
  </si>
  <si>
    <t>Separate and special rates</t>
  </si>
  <si>
    <t>Total other rates</t>
  </si>
  <si>
    <t>Other charges</t>
  </si>
  <si>
    <t>Total other charges</t>
  </si>
  <si>
    <t>Total rates revenues</t>
  </si>
  <si>
    <t>Non-current assets</t>
  </si>
  <si>
    <t>Liability - equity accounted council businesses</t>
  </si>
  <si>
    <t>Capital contributed to equity accounted council businesses</t>
  </si>
  <si>
    <t>Total liabilities (excl liabilities for equity accounted investments in council businesses)</t>
  </si>
  <si>
    <r>
      <rPr>
        <b/>
        <sz val="14"/>
        <color theme="1"/>
        <rFont val="Calibri"/>
        <family val="2"/>
        <scheme val="minor"/>
      </rPr>
      <t>Please complete the details in the boxes below prior to submission to the Commission by
 no later than 30 September. 
Submit to</t>
    </r>
    <r>
      <rPr>
        <b/>
        <sz val="14"/>
        <rFont val="Calibri"/>
        <family val="2"/>
        <scheme val="minor"/>
      </rPr>
      <t xml:space="preserve"> </t>
    </r>
    <r>
      <rPr>
        <b/>
        <u val="single"/>
        <sz val="14"/>
        <rFont val="Calibri"/>
        <family val="2"/>
        <scheme val="minor"/>
      </rPr>
      <t>advice@escosa.sa.gov.au</t>
    </r>
  </si>
  <si>
    <t>Commission Contact Person:</t>
  </si>
  <si>
    <r>
      <t xml:space="preserve">The data in the input tab has been colour-coded for ease of identifying the different sections. The sections are:
     </t>
    </r>
    <r>
      <rPr>
        <b/>
        <sz val="11"/>
        <rFont val="Calibri"/>
        <family val="2"/>
        <scheme val="minor"/>
      </rPr>
      <t>Blue</t>
    </r>
    <r>
      <rPr>
        <sz val="11"/>
        <rFont val="Calibri"/>
        <family val="2"/>
        <scheme val="minor"/>
      </rPr>
      <t xml:space="preserve"> – historical data obtained from Audited Financial Statements
     </t>
    </r>
    <r>
      <rPr>
        <b/>
        <sz val="11"/>
        <rFont val="Calibri"/>
        <family val="2"/>
        <scheme val="minor"/>
      </rPr>
      <t>Dark</t>
    </r>
    <r>
      <rPr>
        <sz val="11"/>
        <rFont val="Calibri"/>
        <family val="2"/>
        <scheme val="minor"/>
      </rPr>
      <t xml:space="preserve"> </t>
    </r>
    <r>
      <rPr>
        <b/>
        <sz val="11"/>
        <rFont val="Calibri"/>
        <family val="2"/>
        <scheme val="minor"/>
      </rPr>
      <t>blue</t>
    </r>
    <r>
      <rPr>
        <sz val="11"/>
        <rFont val="Calibri"/>
        <family val="2"/>
        <scheme val="minor"/>
      </rPr>
      <t xml:space="preserve"> – the most recent financial year, currently blank
     </t>
    </r>
    <r>
      <rPr>
        <b/>
        <sz val="11"/>
        <rFont val="Calibri"/>
        <family val="2"/>
        <scheme val="minor"/>
      </rPr>
      <t>Yellow</t>
    </r>
    <r>
      <rPr>
        <sz val="11"/>
        <rFont val="Calibri"/>
        <family val="2"/>
        <scheme val="minor"/>
      </rPr>
      <t xml:space="preserve"> – forecast data obtained from the most recently available Long-term Financial Plan (</t>
    </r>
    <r>
      <rPr>
        <b/>
        <sz val="11"/>
        <rFont val="Calibri"/>
        <family val="2"/>
        <scheme val="minor"/>
      </rPr>
      <t>LTFP</t>
    </r>
    <r>
      <rPr>
        <sz val="11"/>
        <rFont val="Calibri"/>
        <family val="2"/>
        <scheme val="minor"/>
      </rPr>
      <t xml:space="preserve">)
     </t>
    </r>
    <r>
      <rPr>
        <b/>
        <sz val="11"/>
        <rFont val="Calibri"/>
        <family val="2"/>
        <scheme val="minor"/>
      </rPr>
      <t>Green</t>
    </r>
    <r>
      <rPr>
        <sz val="11"/>
        <rFont val="Calibri"/>
        <family val="2"/>
        <scheme val="minor"/>
      </rPr>
      <t xml:space="preserve"> – available for comments on data or changes  
     </t>
    </r>
    <r>
      <rPr>
        <b/>
        <sz val="11"/>
        <rFont val="Calibri"/>
        <family val="2"/>
        <scheme val="minor"/>
      </rPr>
      <t>White</t>
    </r>
    <r>
      <rPr>
        <sz val="11"/>
        <rFont val="Calibri"/>
        <family val="2"/>
        <scheme val="minor"/>
      </rPr>
      <t xml:space="preserve"> – calculations based on the above data, including financial ratios</t>
    </r>
  </si>
  <si>
    <r>
      <rPr>
        <b/>
        <sz val="11"/>
        <rFont val="Calibri"/>
        <family val="2"/>
        <scheme val="minor"/>
      </rPr>
      <t>Forecasts</t>
    </r>
    <r>
      <rPr>
        <sz val="11"/>
        <rFont val="Calibri"/>
        <family val="2"/>
        <scheme val="minor"/>
      </rPr>
      <t xml:space="preserve"> (columns P to Y). Please check these figures, and consider if they need to be updated (that is, if data from a more recent LTPF is available). Please also complete data for 2031-32 if available.
</t>
    </r>
    <r>
      <rPr>
        <b/>
        <sz val="11"/>
        <rFont val="Calibri"/>
        <family val="2"/>
        <scheme val="minor"/>
      </rPr>
      <t xml:space="preserve">Please note: </t>
    </r>
    <r>
      <rPr>
        <sz val="11"/>
        <rFont val="Calibri"/>
        <family val="2"/>
        <scheme val="minor"/>
      </rPr>
      <t>'Cash and cash equivalents at beginning of period' for 2022-23 (cell P151) has been manually entered, please update this to match current LTFP.</t>
    </r>
    <r>
      <rPr>
        <b/>
        <sz val="11"/>
        <rFont val="Calibri"/>
        <family val="2"/>
        <scheme val="minor"/>
      </rPr>
      <t xml:space="preserve">
Please note</t>
    </r>
    <r>
      <rPr>
        <sz val="11"/>
        <rFont val="Calibri"/>
        <family val="2"/>
        <scheme val="minor"/>
      </rPr>
      <t xml:space="preserve">: forecasts for FTEs and rateable properties, which have informed your Council's latest </t>
    </r>
    <r>
      <rPr>
        <b/>
        <sz val="11"/>
        <rFont val="Calibri"/>
        <family val="2"/>
        <scheme val="minor"/>
      </rPr>
      <t>LTFP</t>
    </r>
    <r>
      <rPr>
        <sz val="11"/>
        <rFont val="Calibri"/>
        <family val="2"/>
        <scheme val="minor"/>
      </rPr>
      <t xml:space="preserve"> forecasts, must also be provided, if available.
To help identify 'material amendments' from the forecasts provided, the forecast section (yellow) is conditionally formatted. Changes of between 5% and 10% will highlight dark orange, and 10% or greater will highlight yellow. Please explain material amendments to the existing forecast data in the notes boxes (column Z).</t>
    </r>
  </si>
  <si>
    <t>Cash flows from operating activities comments</t>
  </si>
  <si>
    <t>Asset renewal funding ratio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</si>
</sst>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29">
    <font>
      <sz val="11"/>
      <color theme="1"/>
      <name val="Calibri"/>
      <family val="2"/>
      <scheme val="minor"/>
    </font>
    <font>
      <sz val="10"/>
      <name val="Arial"/>
      <family val="2"/>
    </font>
    <font>
      <b/>
      <sz val="11"/>
      <color theme="1"/>
      <name val="Calibri"/>
      <family val="2"/>
      <scheme val="minor"/>
    </font>
    <font>
      <i/>
      <sz val="11"/>
      <color rgb="FFFF0000"/>
      <name val="Calibri"/>
      <family val="2"/>
      <scheme val="minor"/>
    </font>
    <font>
      <b/>
      <i/>
      <sz val="11"/>
      <color rgb="FFFF0000"/>
      <name val="Calibri"/>
      <family val="2"/>
      <scheme val="minor"/>
    </font>
    <font>
      <b/>
      <i/>
      <sz val="11"/>
      <color theme="1"/>
      <name val="Calibri"/>
      <family val="2"/>
      <scheme val="minor"/>
    </font>
    <font>
      <b/>
      <u val="single"/>
      <sz val="11"/>
      <color theme="1"/>
      <name val="Calibri"/>
      <family val="2"/>
      <scheme val="minor"/>
    </font>
    <font>
      <sz val="11"/>
      <name val="Calibri"/>
      <family val="2"/>
      <scheme val="minor"/>
    </font>
    <font>
      <b/>
      <sz val="11"/>
      <name val="Calibri"/>
      <family val="2"/>
      <scheme val="minor"/>
    </font>
    <font>
      <u val="single"/>
      <sz val="11"/>
      <color theme="1"/>
      <name val="Calibri"/>
      <family val="2"/>
      <scheme val="minor"/>
    </font>
    <font>
      <i/>
      <sz val="11"/>
      <color theme="1"/>
      <name val="Calibri"/>
      <family val="2"/>
      <scheme val="minor"/>
    </font>
    <font>
      <u val="single"/>
      <sz val="11"/>
      <color theme="10"/>
      <name val="Calibri"/>
      <family val="2"/>
      <scheme val="minor"/>
    </font>
    <font>
      <i/>
      <sz val="14"/>
      <color rgb="FF8ABBDB"/>
      <name val="Calibri"/>
      <family val="2"/>
      <scheme val="minor"/>
    </font>
    <font>
      <i/>
      <sz val="11"/>
      <name val="Calibri"/>
      <family val="2"/>
      <scheme val="minor"/>
    </font>
    <font>
      <b/>
      <i/>
      <sz val="11"/>
      <name val="Calibri"/>
      <family val="2"/>
      <scheme val="minor"/>
    </font>
    <font>
      <i/>
      <sz val="16"/>
      <color rgb="FF8ABBDB"/>
      <name val="Calibri"/>
      <family val="2"/>
      <scheme val="minor"/>
    </font>
    <font>
      <sz val="8"/>
      <name val="Calibri"/>
      <family val="2"/>
      <scheme val="minor"/>
    </font>
    <font>
      <b/>
      <sz val="12"/>
      <name val="Calibri"/>
      <family val="2"/>
      <scheme val="minor"/>
    </font>
    <font>
      <b/>
      <u val="single"/>
      <sz val="11"/>
      <color rgb="FF015579"/>
      <name val="Calibri"/>
      <family val="2"/>
      <scheme val="minor"/>
    </font>
    <font>
      <strike/>
      <sz val="11"/>
      <color rgb="FFFF0000"/>
      <name val="Calibri"/>
      <family val="2"/>
      <scheme val="minor"/>
    </font>
    <font>
      <sz val="20"/>
      <name val="Calibri"/>
      <family val="2"/>
      <scheme val="minor"/>
    </font>
    <font>
      <i/>
      <sz val="14"/>
      <name val="Calibri"/>
      <family val="2"/>
      <scheme val="minor"/>
    </font>
    <font>
      <sz val="11"/>
      <color rgb="FFC0D5DE"/>
      <name val="Calibri"/>
      <family val="2"/>
      <scheme val="minor"/>
    </font>
    <font>
      <b/>
      <sz val="14"/>
      <name val="Calibri"/>
      <family val="2"/>
      <scheme val="minor"/>
    </font>
    <font>
      <b/>
      <sz val="14"/>
      <color theme="1"/>
      <name val="Calibri"/>
      <family val="2"/>
      <scheme val="minor"/>
    </font>
    <font>
      <b/>
      <u val="single"/>
      <sz val="14"/>
      <name val="Calibri"/>
      <family val="2"/>
      <scheme val="minor"/>
    </font>
    <font>
      <sz val="20"/>
      <color theme="1"/>
      <name val="Calibri"/>
      <family val="2"/>
      <scheme val="minor"/>
    </font>
    <font>
      <u val="single"/>
      <sz val="11"/>
      <name val="Calibri"/>
      <family val="2"/>
      <scheme val="minor"/>
    </font>
    <font>
      <sz val="96"/>
      <color theme="0" tint="-0.35"/>
      <name val="Calibri"/>
      <family val="2"/>
    </font>
  </fonts>
  <fills count="11">
    <fill>
      <patternFill/>
    </fill>
    <fill>
      <patternFill patternType="gray125"/>
    </fill>
    <fill>
      <patternFill patternType="solid">
        <fgColor theme="7" tint="0.7999799847602844"/>
        <bgColor indexed="64"/>
      </patternFill>
    </fill>
    <fill>
      <patternFill patternType="solid">
        <fgColor theme="8"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C0D5DE"/>
        <bgColor indexed="64"/>
      </patternFill>
    </fill>
    <fill>
      <patternFill patternType="solid">
        <fgColor theme="4" tint="0.39998000860214233"/>
        <bgColor indexed="64"/>
      </patternFill>
    </fill>
    <fill>
      <patternFill patternType="solid">
        <fgColor rgb="FF8EA9DB"/>
        <bgColor indexed="64"/>
      </patternFill>
    </fill>
    <fill>
      <patternFill patternType="solid">
        <fgColor rgb="FFDDEBF7"/>
        <bgColor indexed="64"/>
      </patternFill>
    </fill>
    <fill>
      <patternFill patternType="solid">
        <fgColor theme="9" tint="0.7999799847602844"/>
        <bgColor indexed="64"/>
      </patternFill>
    </fill>
  </fills>
  <borders count="22">
    <border>
      <left/>
      <right/>
      <top/>
      <bottom/>
      <diagonal/>
    </border>
    <border>
      <left/>
      <right/>
      <top style="medium"/>
      <bottom style="medium"/>
    </border>
    <border>
      <left style="medium"/>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medium">
        <color rgb="FF4195B8"/>
      </left>
      <right/>
      <top style="medium">
        <color rgb="FF4195B8"/>
      </top>
      <bottom/>
    </border>
    <border>
      <left/>
      <right/>
      <top style="medium">
        <color rgb="FF4195B8"/>
      </top>
      <bottom/>
    </border>
    <border>
      <left/>
      <right style="medium">
        <color rgb="FF4195B8"/>
      </right>
      <top style="medium">
        <color rgb="FF4195B8"/>
      </top>
      <bottom/>
    </border>
    <border>
      <left style="medium">
        <color rgb="FF4195B8"/>
      </left>
      <right style="medium">
        <color rgb="FF4195B8"/>
      </right>
      <top style="medium">
        <color rgb="FF4195B8"/>
      </top>
      <bottom style="medium">
        <color rgb="FF4195B8"/>
      </bottom>
    </border>
    <border>
      <left/>
      <right style="medium">
        <color rgb="FF4195B8"/>
      </right>
      <top/>
      <bottom/>
    </border>
    <border>
      <left style="medium">
        <color rgb="FF4195B8"/>
      </left>
      <right/>
      <top/>
      <bottom/>
    </border>
    <border>
      <left/>
      <right style="medium">
        <color rgb="FF4195B8"/>
      </right>
      <top/>
      <bottom style="medium">
        <color rgb="FF4195B8"/>
      </bottom>
    </border>
    <border>
      <left style="medium">
        <color rgb="FF4195B8"/>
      </left>
      <right/>
      <top/>
      <bottom style="medium">
        <color rgb="FF4195B8"/>
      </bottom>
    </border>
    <border>
      <left/>
      <right/>
      <top/>
      <bottom style="medium">
        <color rgb="FF4195B8"/>
      </bottom>
    </border>
    <border>
      <left/>
      <right style="thin"/>
      <top style="thin"/>
      <bottom style="thin"/>
    </border>
    <border>
      <left style="thin"/>
      <right/>
      <top style="thin"/>
      <bottom style="thin"/>
    </border>
    <border>
      <left/>
      <right/>
      <top style="thin"/>
      <bottom/>
    </border>
    <border>
      <left/>
      <right style="thin"/>
      <top/>
      <bottom/>
    </border>
    <border>
      <left style="thin"/>
      <right style="thin"/>
      <top style="thin"/>
      <bottom/>
    </border>
    <border>
      <left style="thin"/>
      <right style="thin"/>
      <top/>
      <bottom/>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1" fillId="0" borderId="0">
      <alignment/>
      <protection/>
    </xf>
  </cellStyleXfs>
  <cellXfs count="218">
    <xf numFmtId="0" fontId="0" fillId="0" borderId="0" xfId="0"/>
    <xf numFmtId="0" fontId="0" fillId="0" borderId="0" xfId="0" applyAlignment="1">
      <alignment horizontal="center"/>
    </xf>
    <xf numFmtId="164" fontId="0" fillId="0" borderId="0" xfId="0" applyNumberFormat="1" applyAlignment="1">
      <alignment horizontal="center"/>
    </xf>
    <xf numFmtId="164" fontId="0" fillId="0" borderId="0" xfId="0" applyNumberFormat="1"/>
    <xf numFmtId="0" fontId="2" fillId="0" borderId="0" xfId="0" applyFont="1"/>
    <xf numFmtId="164" fontId="2" fillId="0" borderId="0" xfId="0" applyNumberFormat="1" applyFont="1" applyAlignment="1">
      <alignment horizontal="center"/>
    </xf>
    <xf numFmtId="9" fontId="0" fillId="0" borderId="0" xfId="15" applyFont="1" applyAlignment="1">
      <alignment horizontal="center"/>
    </xf>
    <xf numFmtId="9" fontId="2" fillId="0" borderId="0" xfId="15" applyFont="1" applyAlignment="1">
      <alignment horizontal="center"/>
    </xf>
    <xf numFmtId="3" fontId="0" fillId="0" borderId="0" xfId="0" applyNumberFormat="1" applyAlignment="1">
      <alignment horizontal="center"/>
    </xf>
    <xf numFmtId="0" fontId="2" fillId="0" borderId="0" xfId="0" applyFont="1" applyAlignment="1">
      <alignment horizontal="center"/>
    </xf>
    <xf numFmtId="165" fontId="0" fillId="0" borderId="0" xfId="15" applyNumberFormat="1" applyFont="1" applyAlignment="1">
      <alignment horizontal="center"/>
    </xf>
    <xf numFmtId="165" fontId="0" fillId="0" borderId="0" xfId="0" applyNumberFormat="1" applyAlignment="1">
      <alignment horizontal="center"/>
    </xf>
    <xf numFmtId="2" fontId="0" fillId="0" borderId="1" xfId="0" applyNumberFormat="1" applyBorder="1" applyAlignment="1">
      <alignment horizontal="centerContinuous"/>
    </xf>
    <xf numFmtId="0" fontId="0" fillId="0" borderId="2" xfId="0" applyBorder="1" applyAlignment="1">
      <alignment horizontal="centerContinuous"/>
    </xf>
    <xf numFmtId="0" fontId="0" fillId="0" borderId="1" xfId="0" applyBorder="1" applyAlignment="1">
      <alignment horizontal="centerContinuous"/>
    </xf>
    <xf numFmtId="0" fontId="0" fillId="0" borderId="3" xfId="0" applyBorder="1" applyAlignment="1">
      <alignment horizontal="centerContinuous"/>
    </xf>
    <xf numFmtId="164" fontId="4" fillId="0" borderId="0" xfId="0" applyNumberFormat="1" applyFont="1" applyAlignment="1">
      <alignment horizontal="center"/>
    </xf>
    <xf numFmtId="1" fontId="0" fillId="0" borderId="0" xfId="0" applyNumberFormat="1" applyAlignment="1">
      <alignment horizontal="center"/>
    </xf>
    <xf numFmtId="0" fontId="0" fillId="0" borderId="0" xfId="0" applyFont="1"/>
    <xf numFmtId="165" fontId="2" fillId="0" borderId="0" xfId="15" applyNumberFormat="1" applyFont="1" applyAlignment="1">
      <alignment horizontal="center"/>
    </xf>
    <xf numFmtId="165" fontId="4" fillId="0" borderId="0" xfId="15" applyNumberFormat="1"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5" fillId="0" borderId="0" xfId="0" applyFont="1"/>
    <xf numFmtId="0" fontId="7" fillId="0" borderId="0" xfId="0" applyFont="1"/>
    <xf numFmtId="164" fontId="8" fillId="0" borderId="0" xfId="0" applyNumberFormat="1" applyFont="1" applyAlignment="1">
      <alignment horizontal="center"/>
    </xf>
    <xf numFmtId="0" fontId="9" fillId="0" borderId="0" xfId="0" applyFont="1"/>
    <xf numFmtId="0" fontId="10" fillId="0" borderId="0" xfId="0" applyFont="1"/>
    <xf numFmtId="9" fontId="7" fillId="0" borderId="0" xfId="15" applyFont="1" applyAlignment="1">
      <alignment horizontal="center"/>
    </xf>
    <xf numFmtId="2" fontId="0" fillId="0" borderId="0" xfId="0" applyNumberFormat="1" applyBorder="1" applyAlignment="1">
      <alignment horizontal="center"/>
    </xf>
    <xf numFmtId="164" fontId="8" fillId="0" borderId="0" xfId="0" applyNumberFormat="1" applyFont="1" applyFill="1" applyAlignment="1">
      <alignment horizontal="center"/>
    </xf>
    <xf numFmtId="0" fontId="0" fillId="0" borderId="0" xfId="0" applyFill="1"/>
    <xf numFmtId="0" fontId="0" fillId="0" borderId="4" xfId="0" applyBorder="1" applyAlignment="1">
      <alignment horizontal="center"/>
    </xf>
    <xf numFmtId="164" fontId="2" fillId="0" borderId="0" xfId="0" applyNumberFormat="1" applyFont="1" applyFill="1" applyAlignment="1">
      <alignment horizontal="center"/>
    </xf>
    <xf numFmtId="10" fontId="2" fillId="0" borderId="0" xfId="15" applyNumberFormat="1" applyFont="1" applyAlignment="1">
      <alignment horizontal="center"/>
    </xf>
    <xf numFmtId="164" fontId="0" fillId="0" borderId="0" xfId="15" applyNumberFormat="1" applyFont="1" applyAlignment="1">
      <alignment horizontal="center"/>
    </xf>
    <xf numFmtId="164" fontId="7" fillId="0" borderId="5" xfId="0" applyNumberFormat="1" applyFont="1" applyBorder="1" applyAlignment="1">
      <alignment horizontal="center"/>
    </xf>
    <xf numFmtId="164" fontId="3" fillId="2" borderId="5" xfId="0" applyNumberFormat="1" applyFont="1" applyFill="1" applyBorder="1" applyAlignment="1">
      <alignment horizontal="center"/>
    </xf>
    <xf numFmtId="164" fontId="4" fillId="0" borderId="0" xfId="0" applyNumberFormat="1" applyFont="1" applyFill="1" applyAlignment="1">
      <alignment horizontal="center"/>
    </xf>
    <xf numFmtId="164" fontId="3" fillId="0" borderId="5" xfId="0" applyNumberFormat="1" applyFont="1" applyBorder="1" applyAlignment="1">
      <alignment horizontal="center"/>
    </xf>
    <xf numFmtId="164" fontId="0" fillId="0" borderId="5" xfId="0" applyNumberFormat="1" applyBorder="1" applyAlignment="1">
      <alignment horizontal="center"/>
    </xf>
    <xf numFmtId="164" fontId="0" fillId="0" borderId="5" xfId="0" applyNumberFormat="1" applyFill="1" applyBorder="1" applyAlignment="1">
      <alignment horizontal="center"/>
    </xf>
    <xf numFmtId="164" fontId="3" fillId="0" borderId="5" xfId="0" applyNumberFormat="1" applyFont="1" applyFill="1" applyBorder="1" applyAlignment="1">
      <alignment horizontal="center"/>
    </xf>
    <xf numFmtId="3" fontId="0" fillId="3" borderId="5" xfId="0" applyNumberFormat="1" applyFill="1" applyBorder="1" applyAlignment="1">
      <alignment horizontal="center"/>
    </xf>
    <xf numFmtId="0" fontId="0" fillId="3" borderId="5" xfId="0" applyFill="1" applyBorder="1" applyAlignment="1">
      <alignment horizontal="center"/>
    </xf>
    <xf numFmtId="164" fontId="7" fillId="3" borderId="5" xfId="0" applyNumberFormat="1" applyFont="1" applyFill="1" applyBorder="1" applyAlignment="1">
      <alignment horizontal="center"/>
    </xf>
    <xf numFmtId="164" fontId="0" fillId="3" borderId="5" xfId="0" applyNumberFormat="1" applyFill="1" applyBorder="1" applyAlignment="1">
      <alignment horizontal="center"/>
    </xf>
    <xf numFmtId="164" fontId="7" fillId="0" borderId="5" xfId="0" applyNumberFormat="1" applyFont="1" applyFill="1" applyBorder="1" applyAlignment="1">
      <alignment horizontal="center"/>
    </xf>
    <xf numFmtId="164" fontId="10" fillId="0" borderId="5" xfId="0" applyNumberFormat="1" applyFont="1" applyBorder="1" applyAlignment="1">
      <alignment horizontal="center"/>
    </xf>
    <xf numFmtId="3" fontId="3" fillId="2" borderId="5" xfId="0" applyNumberFormat="1" applyFont="1" applyFill="1" applyBorder="1" applyAlignment="1">
      <alignment horizontal="center"/>
    </xf>
    <xf numFmtId="1" fontId="3" fillId="2" borderId="5" xfId="0" applyNumberFormat="1" applyFont="1" applyFill="1" applyBorder="1" applyAlignment="1">
      <alignment horizontal="center"/>
    </xf>
    <xf numFmtId="0" fontId="10" fillId="0" borderId="0" xfId="0" applyFont="1" applyAlignment="1">
      <alignment horizontal="center"/>
    </xf>
    <xf numFmtId="0" fontId="2" fillId="0" borderId="0" xfId="0" applyFont="1" applyFill="1" applyBorder="1" applyAlignment="1">
      <alignment horizontal="center"/>
    </xf>
    <xf numFmtId="3" fontId="0" fillId="0" borderId="5" xfId="0" applyNumberFormat="1" applyFill="1" applyBorder="1" applyAlignment="1">
      <alignment horizontal="center"/>
    </xf>
    <xf numFmtId="0" fontId="0" fillId="0" borderId="5" xfId="0" applyFill="1" applyBorder="1" applyAlignment="1">
      <alignment horizontal="center"/>
    </xf>
    <xf numFmtId="164" fontId="0" fillId="0" borderId="5" xfId="0" applyNumberFormat="1" applyFont="1" applyFill="1" applyBorder="1" applyAlignment="1">
      <alignment horizontal="center"/>
    </xf>
    <xf numFmtId="0" fontId="0" fillId="4" borderId="0" xfId="0" applyFill="1"/>
    <xf numFmtId="0" fontId="6" fillId="4" borderId="0" xfId="0" applyFont="1" applyFill="1"/>
    <xf numFmtId="0" fontId="2" fillId="4" borderId="0" xfId="0" applyFont="1" applyFill="1"/>
    <xf numFmtId="0" fontId="0" fillId="4" borderId="0" xfId="0" applyFont="1" applyFill="1"/>
    <xf numFmtId="0" fontId="0" fillId="4" borderId="0" xfId="0" applyFill="1" applyAlignment="1">
      <alignment horizontal="center"/>
    </xf>
    <xf numFmtId="0" fontId="2" fillId="4" borderId="0" xfId="0" applyFont="1" applyFill="1" applyAlignment="1">
      <alignment horizontal="center"/>
    </xf>
    <xf numFmtId="164" fontId="0" fillId="0" borderId="5" xfId="0" applyNumberFormat="1" applyFont="1" applyBorder="1" applyAlignment="1">
      <alignment horizontal="center"/>
    </xf>
    <xf numFmtId="165" fontId="8" fillId="0" borderId="0" xfId="15" applyNumberFormat="1" applyFont="1" applyAlignment="1">
      <alignment horizontal="center"/>
    </xf>
    <xf numFmtId="0" fontId="6" fillId="0" borderId="0" xfId="0" applyFont="1"/>
    <xf numFmtId="164" fontId="3" fillId="0" borderId="0" xfId="0" applyNumberFormat="1" applyFont="1" applyFill="1" applyBorder="1" applyAlignment="1">
      <alignment horizontal="center"/>
    </xf>
    <xf numFmtId="164" fontId="4" fillId="0" borderId="0" xfId="0" applyNumberFormat="1" applyFont="1" applyFill="1" applyBorder="1" applyAlignment="1">
      <alignment horizontal="center"/>
    </xf>
    <xf numFmtId="0" fontId="7" fillId="5" borderId="0" xfId="21" applyFont="1" applyFill="1">
      <alignment/>
      <protection/>
    </xf>
    <xf numFmtId="0" fontId="7" fillId="6" borderId="6" xfId="21" applyFont="1" applyFill="1" applyBorder="1">
      <alignment/>
      <protection/>
    </xf>
    <xf numFmtId="0" fontId="7" fillId="6" borderId="7" xfId="21" applyFont="1" applyFill="1" applyBorder="1">
      <alignment/>
      <protection/>
    </xf>
    <xf numFmtId="0" fontId="7" fillId="6" borderId="8" xfId="21" applyFont="1" applyFill="1" applyBorder="1">
      <alignment/>
      <protection/>
    </xf>
    <xf numFmtId="0" fontId="7" fillId="0" borderId="9" xfId="21" applyFont="1" applyBorder="1" applyAlignment="1">
      <alignment wrapText="1"/>
      <protection/>
    </xf>
    <xf numFmtId="0" fontId="7" fillId="6" borderId="10" xfId="21" applyFont="1" applyFill="1" applyBorder="1">
      <alignment/>
      <protection/>
    </xf>
    <xf numFmtId="0" fontId="7" fillId="6" borderId="11" xfId="21" applyFont="1" applyFill="1" applyBorder="1">
      <alignment/>
      <protection/>
    </xf>
    <xf numFmtId="0" fontId="7" fillId="6" borderId="0" xfId="21" applyFont="1" applyFill="1">
      <alignment/>
      <protection/>
    </xf>
    <xf numFmtId="0" fontId="7" fillId="6" borderId="0" xfId="21" applyFont="1" applyFill="1" applyAlignment="1">
      <alignment horizontal="left"/>
      <protection/>
    </xf>
    <xf numFmtId="0" fontId="11" fillId="0" borderId="9" xfId="20" applyFill="1" applyBorder="1" applyAlignment="1">
      <alignment wrapText="1"/>
    </xf>
    <xf numFmtId="0" fontId="7" fillId="6" borderId="12" xfId="21" applyFont="1" applyFill="1" applyBorder="1">
      <alignment/>
      <protection/>
    </xf>
    <xf numFmtId="0" fontId="7" fillId="6" borderId="0" xfId="21" applyFont="1" applyFill="1" applyBorder="1">
      <alignment/>
      <protection/>
    </xf>
    <xf numFmtId="0" fontId="20" fillId="6" borderId="0" xfId="0" applyFont="1" applyFill="1" applyBorder="1" applyAlignment="1">
      <alignment horizontal="left" vertical="center"/>
    </xf>
    <xf numFmtId="0" fontId="12" fillId="6" borderId="0" xfId="0" applyFont="1" applyFill="1" applyBorder="1" applyAlignment="1">
      <alignment vertical="center"/>
    </xf>
    <xf numFmtId="0" fontId="0" fillId="6" borderId="0" xfId="0" applyFill="1" applyBorder="1"/>
    <xf numFmtId="0" fontId="20" fillId="6" borderId="11" xfId="0" applyFont="1" applyFill="1" applyBorder="1" applyAlignment="1">
      <alignment horizontal="left" vertical="center" wrapText="1"/>
    </xf>
    <xf numFmtId="0" fontId="2" fillId="6" borderId="10" xfId="0" applyFont="1" applyFill="1" applyBorder="1"/>
    <xf numFmtId="0" fontId="21" fillId="6" borderId="11" xfId="0" applyFont="1" applyFill="1" applyBorder="1" applyAlignment="1">
      <alignment vertical="center"/>
    </xf>
    <xf numFmtId="0" fontId="0" fillId="6" borderId="10" xfId="0" applyFill="1" applyBorder="1"/>
    <xf numFmtId="0" fontId="0" fillId="6" borderId="11" xfId="0" applyFill="1" applyBorder="1"/>
    <xf numFmtId="0" fontId="0" fillId="6" borderId="13" xfId="0" applyFill="1" applyBorder="1"/>
    <xf numFmtId="0" fontId="0" fillId="6" borderId="14" xfId="0" applyFill="1" applyBorder="1"/>
    <xf numFmtId="0" fontId="0" fillId="6" borderId="12" xfId="0" applyFill="1" applyBorder="1"/>
    <xf numFmtId="0" fontId="0" fillId="0" borderId="0" xfId="0" applyProtection="1">
      <protection locked="0"/>
    </xf>
    <xf numFmtId="0" fontId="0" fillId="0" borderId="0" xfId="0" applyAlignment="1" applyProtection="1">
      <alignment horizontal="center"/>
      <protection locked="0"/>
    </xf>
    <xf numFmtId="0" fontId="0" fillId="0" borderId="0" xfId="0" applyFill="1" applyProtection="1">
      <protection locked="0"/>
    </xf>
    <xf numFmtId="0" fontId="0" fillId="0" borderId="5" xfId="0" applyBorder="1" applyAlignment="1" applyProtection="1">
      <alignment horizontal="center"/>
      <protection locked="0"/>
    </xf>
    <xf numFmtId="2" fontId="0" fillId="0" borderId="0" xfId="0" applyNumberFormat="1" applyBorder="1" applyAlignment="1" applyProtection="1">
      <alignment horizontal="center"/>
      <protection locked="0"/>
    </xf>
    <xf numFmtId="164" fontId="7" fillId="3" borderId="5" xfId="0" applyNumberFormat="1" applyFont="1" applyFill="1" applyBorder="1" applyAlignment="1" applyProtection="1">
      <alignment horizontal="center"/>
      <protection locked="0"/>
    </xf>
    <xf numFmtId="164" fontId="8" fillId="0" borderId="0" xfId="0" applyNumberFormat="1" applyFont="1" applyAlignment="1" applyProtection="1">
      <alignment horizontal="center"/>
      <protection locked="0"/>
    </xf>
    <xf numFmtId="164" fontId="2" fillId="0" borderId="0" xfId="0" applyNumberFormat="1" applyFont="1" applyFill="1" applyAlignment="1" applyProtection="1">
      <alignment horizontal="center"/>
      <protection locked="0"/>
    </xf>
    <xf numFmtId="0" fontId="7" fillId="0" borderId="0" xfId="0" applyFont="1" applyProtection="1">
      <protection locked="0"/>
    </xf>
    <xf numFmtId="0" fontId="7" fillId="0" borderId="0" xfId="0" applyFont="1" applyAlignment="1" applyProtection="1">
      <alignment horizontal="center"/>
      <protection locked="0"/>
    </xf>
    <xf numFmtId="164" fontId="7" fillId="0" borderId="5" xfId="0" applyNumberFormat="1" applyFont="1" applyBorder="1" applyAlignment="1" applyProtection="1">
      <alignment horizontal="center"/>
      <protection locked="0"/>
    </xf>
    <xf numFmtId="164" fontId="8" fillId="0" borderId="0" xfId="0" applyNumberFormat="1" applyFont="1" applyFill="1" applyAlignment="1" applyProtection="1">
      <alignment horizontal="center"/>
      <protection locked="0"/>
    </xf>
    <xf numFmtId="164" fontId="14" fillId="0" borderId="0" xfId="0" applyNumberFormat="1" applyFont="1" applyAlignment="1" applyProtection="1">
      <alignment horizontal="center"/>
      <protection locked="0"/>
    </xf>
    <xf numFmtId="164" fontId="13" fillId="0" borderId="0" xfId="0" applyNumberFormat="1" applyFont="1" applyFill="1" applyBorder="1" applyAlignment="1" applyProtection="1">
      <alignment horizontal="center"/>
      <protection locked="0"/>
    </xf>
    <xf numFmtId="164" fontId="14" fillId="0" borderId="0" xfId="0" applyNumberFormat="1" applyFont="1" applyFill="1" applyBorder="1" applyAlignment="1" applyProtection="1">
      <alignment horizontal="center"/>
      <protection locked="0"/>
    </xf>
    <xf numFmtId="165" fontId="2" fillId="0" borderId="0" xfId="15" applyNumberFormat="1" applyFont="1" applyFill="1" applyAlignment="1" applyProtection="1">
      <alignment horizontal="center"/>
      <protection locked="0"/>
    </xf>
    <xf numFmtId="165" fontId="2" fillId="0" borderId="0" xfId="15" applyNumberFormat="1" applyFont="1" applyAlignment="1" applyProtection="1">
      <alignment horizontal="center"/>
      <protection locked="0"/>
    </xf>
    <xf numFmtId="0" fontId="7" fillId="0" borderId="0" xfId="0" applyFont="1" applyFill="1" applyProtection="1">
      <protection locked="0"/>
    </xf>
    <xf numFmtId="164" fontId="13" fillId="4" borderId="0" xfId="0" applyNumberFormat="1" applyFont="1" applyFill="1" applyBorder="1" applyAlignment="1" applyProtection="1">
      <alignment horizontal="center" vertical="center"/>
      <protection locked="0"/>
    </xf>
    <xf numFmtId="9" fontId="2" fillId="0" borderId="0" xfId="15" applyFont="1" applyAlignment="1" applyProtection="1">
      <alignment horizontal="center"/>
      <protection locked="0"/>
    </xf>
    <xf numFmtId="164" fontId="2" fillId="0" borderId="0" xfId="0" applyNumberFormat="1" applyFont="1" applyAlignment="1" applyProtection="1">
      <alignment horizontal="center"/>
      <protection locked="0"/>
    </xf>
    <xf numFmtId="164" fontId="7" fillId="0" borderId="0" xfId="0" applyNumberFormat="1" applyFont="1" applyProtection="1">
      <protection locked="0"/>
    </xf>
    <xf numFmtId="164" fontId="0" fillId="0" borderId="5" xfId="0" applyNumberFormat="1" applyFont="1" applyBorder="1" applyAlignment="1" applyProtection="1">
      <alignment horizontal="center"/>
      <protection locked="0"/>
    </xf>
    <xf numFmtId="10" fontId="2" fillId="0" borderId="0" xfId="15" applyNumberFormat="1" applyFont="1" applyAlignment="1" applyProtection="1">
      <alignment horizontal="center"/>
      <protection locked="0"/>
    </xf>
    <xf numFmtId="10" fontId="8" fillId="0" borderId="0" xfId="15" applyNumberFormat="1" applyFont="1" applyAlignment="1" applyProtection="1">
      <alignment horizontal="center"/>
      <protection locked="0"/>
    </xf>
    <xf numFmtId="164" fontId="0" fillId="0" borderId="5" xfId="0" applyNumberFormat="1" applyFont="1" applyFill="1" applyBorder="1" applyAlignment="1" applyProtection="1">
      <alignment horizontal="center"/>
      <protection locked="0"/>
    </xf>
    <xf numFmtId="9" fontId="0" fillId="0" borderId="0" xfId="15" applyFont="1" applyAlignment="1" applyProtection="1">
      <alignment horizontal="center"/>
      <protection locked="0"/>
    </xf>
    <xf numFmtId="164" fontId="0" fillId="0" borderId="0" xfId="15" applyNumberFormat="1" applyFont="1" applyAlignment="1" applyProtection="1">
      <alignment horizontal="center"/>
      <protection locked="0"/>
    </xf>
    <xf numFmtId="1" fontId="0" fillId="0" borderId="0" xfId="0" applyNumberFormat="1" applyAlignment="1" applyProtection="1">
      <alignment horizontal="center"/>
      <protection locked="0"/>
    </xf>
    <xf numFmtId="0" fontId="0" fillId="0" borderId="0" xfId="0" applyBorder="1" applyAlignment="1" applyProtection="1">
      <alignment horizontal="center" vertical="center"/>
      <protection locked="0"/>
    </xf>
    <xf numFmtId="0" fontId="11" fillId="0" borderId="0" xfId="20" applyAlignment="1" applyProtection="1">
      <alignment/>
      <protection/>
    </xf>
    <xf numFmtId="0" fontId="0" fillId="0" borderId="0" xfId="0" applyProtection="1">
      <protection/>
    </xf>
    <xf numFmtId="0" fontId="0" fillId="0" borderId="0" xfId="0" applyAlignment="1" applyProtection="1">
      <alignment horizontal="center"/>
      <protection/>
    </xf>
    <xf numFmtId="0" fontId="2" fillId="0" borderId="0" xfId="0" applyFont="1" applyProtection="1">
      <protection/>
    </xf>
    <xf numFmtId="0" fontId="2" fillId="3" borderId="5" xfId="0" applyFont="1" applyFill="1" applyBorder="1" applyProtection="1">
      <protection/>
    </xf>
    <xf numFmtId="0" fontId="15" fillId="0" borderId="0" xfId="0" applyFont="1" applyAlignment="1" applyProtection="1">
      <alignment horizontal="left" vertical="center"/>
      <protection/>
    </xf>
    <xf numFmtId="0" fontId="2" fillId="0" borderId="0" xfId="0" applyFont="1" applyAlignment="1" applyProtection="1">
      <alignment horizontal="center"/>
      <protection/>
    </xf>
    <xf numFmtId="0" fontId="10" fillId="0" borderId="0" xfId="0" applyFont="1" applyAlignment="1" applyProtection="1">
      <alignment horizontal="center"/>
      <protection/>
    </xf>
    <xf numFmtId="0" fontId="10" fillId="0" borderId="0" xfId="0" applyFont="1" applyAlignment="1" applyProtection="1">
      <alignment horizontal="right"/>
      <protection/>
    </xf>
    <xf numFmtId="0" fontId="10" fillId="0" borderId="0" xfId="0" applyFont="1" applyProtection="1">
      <protection/>
    </xf>
    <xf numFmtId="0" fontId="2" fillId="0" borderId="0" xfId="0" applyFont="1" applyFill="1" applyBorder="1" applyAlignment="1" applyProtection="1">
      <alignment horizontal="center"/>
      <protection/>
    </xf>
    <xf numFmtId="0" fontId="0" fillId="0" borderId="15"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0" xfId="0" applyFont="1" applyAlignment="1" applyProtection="1">
      <alignment horizontal="center"/>
      <protection locked="0"/>
    </xf>
    <xf numFmtId="3" fontId="0" fillId="3" borderId="5" xfId="0" applyNumberFormat="1" applyFont="1" applyFill="1" applyBorder="1" applyAlignment="1" applyProtection="1">
      <alignment horizontal="center"/>
      <protection locked="0"/>
    </xf>
    <xf numFmtId="3" fontId="0" fillId="0" borderId="0" xfId="0" applyNumberFormat="1" applyFont="1" applyAlignment="1" applyProtection="1">
      <alignment horizontal="center"/>
      <protection locked="0"/>
    </xf>
    <xf numFmtId="165" fontId="0" fillId="0" borderId="0" xfId="15" applyNumberFormat="1" applyFont="1" applyAlignment="1" applyProtection="1">
      <alignment horizontal="center"/>
      <protection locked="0"/>
    </xf>
    <xf numFmtId="0" fontId="0" fillId="3" borderId="5" xfId="0" applyFont="1" applyFill="1" applyBorder="1" applyAlignment="1" applyProtection="1">
      <alignment horizontal="center"/>
      <protection locked="0"/>
    </xf>
    <xf numFmtId="0" fontId="0" fillId="0" borderId="0" xfId="0" applyFont="1" applyProtection="1">
      <protection locked="0"/>
    </xf>
    <xf numFmtId="165" fontId="0" fillId="0" borderId="0" xfId="0" applyNumberFormat="1" applyFont="1" applyAlignment="1" applyProtection="1">
      <alignment horizontal="center"/>
      <protection locked="0"/>
    </xf>
    <xf numFmtId="164" fontId="7" fillId="7" borderId="5" xfId="0" applyNumberFormat="1" applyFont="1" applyFill="1" applyBorder="1" applyAlignment="1" applyProtection="1">
      <alignment horizontal="center"/>
      <protection locked="0"/>
    </xf>
    <xf numFmtId="164" fontId="7" fillId="0" borderId="16" xfId="0" applyNumberFormat="1" applyFont="1" applyBorder="1" applyAlignment="1" applyProtection="1">
      <alignment horizontal="center"/>
      <protection locked="0"/>
    </xf>
    <xf numFmtId="164" fontId="0" fillId="3" borderId="5" xfId="0" applyNumberFormat="1" applyFont="1" applyFill="1" applyBorder="1" applyAlignment="1" applyProtection="1">
      <alignment horizontal="center"/>
      <protection locked="0"/>
    </xf>
    <xf numFmtId="164" fontId="7" fillId="0" borderId="0" xfId="0"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center"/>
      <protection locked="0"/>
    </xf>
    <xf numFmtId="164" fontId="0" fillId="0" borderId="0" xfId="0" applyNumberFormat="1" applyFont="1" applyProtection="1">
      <protection locked="0"/>
    </xf>
    <xf numFmtId="164" fontId="7" fillId="0" borderId="5" xfId="0" applyNumberFormat="1" applyFont="1" applyFill="1" applyBorder="1" applyAlignment="1" applyProtection="1">
      <alignment horizontal="center"/>
      <protection locked="0"/>
    </xf>
    <xf numFmtId="165" fontId="8" fillId="0" borderId="0" xfId="15" applyNumberFormat="1" applyFont="1" applyAlignment="1" applyProtection="1">
      <alignment horizontal="center"/>
      <protection locked="0"/>
    </xf>
    <xf numFmtId="0" fontId="0" fillId="0" borderId="0" xfId="0" applyFont="1" applyFill="1" applyProtection="1">
      <protection locked="0"/>
    </xf>
    <xf numFmtId="164" fontId="0" fillId="0" borderId="0" xfId="0" applyNumberFormat="1" applyFont="1" applyAlignment="1" applyProtection="1">
      <alignment horizontal="center"/>
      <protection locked="0"/>
    </xf>
    <xf numFmtId="164" fontId="7" fillId="8" borderId="5" xfId="0" applyNumberFormat="1" applyFont="1" applyFill="1" applyBorder="1" applyAlignment="1" applyProtection="1">
      <alignment horizontal="center"/>
      <protection locked="0"/>
    </xf>
    <xf numFmtId="0" fontId="20" fillId="6" borderId="11" xfId="21" applyFont="1" applyFill="1" applyBorder="1">
      <alignment/>
      <protection/>
    </xf>
    <xf numFmtId="0" fontId="7" fillId="6" borderId="11" xfId="0" applyFont="1" applyFill="1" applyBorder="1" applyAlignment="1">
      <alignment horizontal="right"/>
    </xf>
    <xf numFmtId="0" fontId="7" fillId="6" borderId="0" xfId="0" applyFont="1" applyFill="1"/>
    <xf numFmtId="0" fontId="0" fillId="6" borderId="0" xfId="0" applyFill="1"/>
    <xf numFmtId="0" fontId="7" fillId="6" borderId="14" xfId="0" applyFont="1" applyFill="1" applyBorder="1"/>
    <xf numFmtId="0" fontId="0" fillId="0" borderId="4" xfId="0" applyFont="1" applyFill="1" applyBorder="1" applyAlignment="1" applyProtection="1">
      <alignment horizontal="center" wrapText="1"/>
      <protection locked="0"/>
    </xf>
    <xf numFmtId="0" fontId="7" fillId="0" borderId="17" xfId="0" applyFont="1" applyBorder="1" applyAlignment="1" applyProtection="1">
      <alignment horizontal="center"/>
      <protection locked="0"/>
    </xf>
    <xf numFmtId="164" fontId="7" fillId="2" borderId="5" xfId="0" applyNumberFormat="1" applyFont="1" applyFill="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5" xfId="0" applyFont="1" applyFill="1" applyBorder="1" applyAlignment="1" applyProtection="1">
      <alignment horizontal="center"/>
      <protection locked="0"/>
    </xf>
    <xf numFmtId="2" fontId="0" fillId="0" borderId="5" xfId="0" applyNumberFormat="1" applyFont="1" applyBorder="1" applyAlignment="1" applyProtection="1">
      <alignment horizontal="center"/>
      <protection locked="0"/>
    </xf>
    <xf numFmtId="0" fontId="19" fillId="6" borderId="14" xfId="21" applyFont="1" applyFill="1" applyBorder="1">
      <alignment/>
      <protection/>
    </xf>
    <xf numFmtId="0" fontId="0" fillId="0" borderId="0" xfId="0" applyFill="1" applyProtection="1">
      <protection/>
    </xf>
    <xf numFmtId="0" fontId="10" fillId="0" borderId="0" xfId="0" applyFont="1" applyFill="1" applyProtection="1">
      <protection/>
    </xf>
    <xf numFmtId="0" fontId="15" fillId="0" borderId="0" xfId="0" applyFont="1" applyFill="1" applyAlignment="1" applyProtection="1">
      <alignment horizontal="left" vertical="center"/>
      <protection/>
    </xf>
    <xf numFmtId="0" fontId="2" fillId="0" borderId="0" xfId="0" applyFont="1" applyFill="1" applyProtection="1">
      <protection/>
    </xf>
    <xf numFmtId="0" fontId="15" fillId="0" borderId="0" xfId="0" applyFont="1" applyFill="1" applyAlignment="1" applyProtection="1">
      <alignment horizontal="left" vertical="center" wrapText="1"/>
      <protection/>
    </xf>
    <xf numFmtId="0" fontId="0" fillId="0" borderId="0" xfId="0" applyFont="1" applyFill="1" applyProtection="1">
      <protection/>
    </xf>
    <xf numFmtId="0" fontId="9" fillId="0" borderId="0" xfId="0" applyFont="1" applyFill="1" applyProtection="1">
      <protection/>
    </xf>
    <xf numFmtId="0" fontId="10" fillId="0" borderId="0" xfId="0" applyFont="1" applyFill="1" applyAlignment="1" applyProtection="1">
      <alignment horizontal="left" indent="1"/>
      <protection/>
    </xf>
    <xf numFmtId="0" fontId="7" fillId="6" borderId="0" xfId="0" applyFont="1" applyFill="1" applyAlignment="1">
      <alignment wrapText="1"/>
    </xf>
    <xf numFmtId="0" fontId="7" fillId="6" borderId="11" xfId="0" applyFont="1" applyFill="1" applyBorder="1" applyAlignment="1">
      <alignment horizontal="right" vertical="top"/>
    </xf>
    <xf numFmtId="0" fontId="7" fillId="6" borderId="0" xfId="0" applyFont="1" applyFill="1" applyAlignment="1">
      <alignment vertical="top" wrapText="1"/>
    </xf>
    <xf numFmtId="3" fontId="7" fillId="2" borderId="5"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1" fontId="7" fillId="2" borderId="5" xfId="0" applyNumberFormat="1" applyFont="1" applyFill="1" applyBorder="1" applyAlignment="1" applyProtection="1">
      <alignment horizontal="center"/>
      <protection locked="0"/>
    </xf>
    <xf numFmtId="3" fontId="7" fillId="8" borderId="5" xfId="0" applyNumberFormat="1" applyFont="1" applyFill="1" applyBorder="1" applyAlignment="1" applyProtection="1">
      <alignment horizontal="center"/>
      <protection locked="0"/>
    </xf>
    <xf numFmtId="1" fontId="7" fillId="8" borderId="5" xfId="0" applyNumberFormat="1" applyFont="1" applyFill="1" applyBorder="1" applyAlignment="1" applyProtection="1">
      <alignment horizontal="center"/>
      <protection locked="0"/>
    </xf>
    <xf numFmtId="0" fontId="17" fillId="6" borderId="0" xfId="21" applyFont="1" applyFill="1" applyBorder="1">
      <alignment/>
      <protection/>
    </xf>
    <xf numFmtId="0" fontId="8" fillId="6" borderId="0" xfId="21" applyFont="1" applyFill="1" applyBorder="1">
      <alignment/>
      <protection/>
    </xf>
    <xf numFmtId="0" fontId="17" fillId="6" borderId="0" xfId="21" applyFont="1" applyFill="1" applyBorder="1" applyAlignment="1">
      <alignment horizontal="left"/>
      <protection/>
    </xf>
    <xf numFmtId="0" fontId="8" fillId="6" borderId="0" xfId="21" applyFont="1" applyFill="1" applyBorder="1" applyAlignment="1">
      <alignment horizontal="left"/>
      <protection/>
    </xf>
    <xf numFmtId="0" fontId="7" fillId="6" borderId="0" xfId="21" applyFont="1" applyFill="1" applyBorder="1" applyAlignment="1">
      <alignment horizontal="left"/>
      <protection/>
    </xf>
    <xf numFmtId="0" fontId="18" fillId="6" borderId="0" xfId="21" applyFont="1" applyFill="1" applyBorder="1">
      <alignment/>
      <protection/>
    </xf>
    <xf numFmtId="0" fontId="11" fillId="6" borderId="0" xfId="20" applyFill="1" applyBorder="1"/>
    <xf numFmtId="0" fontId="7" fillId="6" borderId="0" xfId="0" applyFont="1" applyFill="1" applyBorder="1"/>
    <xf numFmtId="0" fontId="7" fillId="6" borderId="13" xfId="21" applyFont="1" applyFill="1" applyBorder="1">
      <alignment/>
      <protection/>
    </xf>
    <xf numFmtId="0" fontId="7" fillId="6" borderId="14" xfId="21" applyFont="1" applyFill="1" applyBorder="1">
      <alignment/>
      <protection/>
    </xf>
    <xf numFmtId="0" fontId="22" fillId="6" borderId="0" xfId="21" applyFont="1" applyFill="1" applyBorder="1">
      <alignment/>
      <protection/>
    </xf>
    <xf numFmtId="0" fontId="7" fillId="6" borderId="0" xfId="0" applyFont="1" applyFill="1" applyBorder="1" applyAlignment="1">
      <alignment wrapText="1"/>
    </xf>
    <xf numFmtId="0" fontId="0" fillId="6" borderId="0" xfId="0" applyFill="1" applyAlignment="1">
      <alignment wrapText="1"/>
    </xf>
    <xf numFmtId="0" fontId="7" fillId="0" borderId="9" xfId="0" applyFont="1" applyFill="1" applyBorder="1" applyAlignment="1" applyProtection="1">
      <alignment vertical="center"/>
      <protection locked="0"/>
    </xf>
    <xf numFmtId="164" fontId="0" fillId="9" borderId="5" xfId="0" applyNumberFormat="1" applyFont="1" applyFill="1" applyBorder="1" applyAlignment="1" applyProtection="1">
      <alignment horizontal="center"/>
      <protection locked="0"/>
    </xf>
    <xf numFmtId="164" fontId="0" fillId="0" borderId="18" xfId="0" applyNumberFormat="1" applyFont="1" applyFill="1" applyBorder="1" applyAlignment="1" applyProtection="1">
      <alignment horizontal="center"/>
      <protection locked="0"/>
    </xf>
    <xf numFmtId="164" fontId="8" fillId="2" borderId="5" xfId="0" applyNumberFormat="1" applyFont="1" applyFill="1" applyBorder="1" applyAlignment="1" applyProtection="1">
      <alignment horizontal="center"/>
      <protection locked="0"/>
    </xf>
    <xf numFmtId="0" fontId="7" fillId="6" borderId="0" xfId="0" applyFont="1" applyFill="1" applyBorder="1" applyAlignment="1">
      <alignment wrapText="1"/>
    </xf>
    <xf numFmtId="0" fontId="0" fillId="0" borderId="0" xfId="0" applyAlignment="1">
      <alignment wrapText="1"/>
    </xf>
    <xf numFmtId="0" fontId="0" fillId="6" borderId="0" xfId="0" applyFill="1" applyBorder="1" applyAlignment="1">
      <alignment wrapText="1"/>
    </xf>
    <xf numFmtId="0" fontId="20" fillId="6" borderId="0" xfId="21" applyFont="1" applyFill="1" applyBorder="1" applyAlignment="1">
      <alignment horizontal="left" vertical="center"/>
      <protection/>
    </xf>
    <xf numFmtId="0" fontId="20" fillId="6" borderId="0" xfId="21" applyFont="1" applyFill="1" applyAlignment="1">
      <alignment horizontal="left" vertical="center"/>
      <protection/>
    </xf>
    <xf numFmtId="0" fontId="23" fillId="6" borderId="0" xfId="21" applyFont="1" applyFill="1" applyBorder="1" applyAlignment="1">
      <alignment horizontal="center" vertical="center" wrapText="1"/>
      <protection/>
    </xf>
    <xf numFmtId="0" fontId="23" fillId="6" borderId="0" xfId="21" applyFont="1" applyFill="1" applyAlignment="1">
      <alignment horizontal="center" vertical="center" wrapText="1"/>
      <protection/>
    </xf>
    <xf numFmtId="0" fontId="21" fillId="6" borderId="0" xfId="0" applyFont="1" applyFill="1" applyBorder="1" applyAlignment="1">
      <alignment vertical="center" wrapText="1"/>
    </xf>
    <xf numFmtId="0" fontId="26" fillId="6" borderId="11" xfId="0" applyFont="1" applyFill="1" applyBorder="1" applyAlignment="1">
      <alignment horizontal="left" vertical="center" wrapText="1"/>
    </xf>
    <xf numFmtId="0" fontId="26" fillId="6" borderId="0" xfId="0" applyFont="1" applyFill="1" applyAlignment="1">
      <alignment horizontal="left" vertical="center" wrapText="1"/>
    </xf>
    <xf numFmtId="164" fontId="13" fillId="10" borderId="19" xfId="0" applyNumberFormat="1" applyFont="1" applyFill="1" applyBorder="1" applyAlignment="1" applyProtection="1">
      <alignment horizontal="center" vertical="center"/>
      <protection locked="0"/>
    </xf>
    <xf numFmtId="164" fontId="13" fillId="10" borderId="20" xfId="0" applyNumberFormat="1" applyFont="1" applyFill="1" applyBorder="1" applyAlignment="1" applyProtection="1">
      <alignment horizontal="center" vertical="center"/>
      <protection locked="0"/>
    </xf>
    <xf numFmtId="164" fontId="13" fillId="10" borderId="4" xfId="0" applyNumberFormat="1" applyFont="1" applyFill="1" applyBorder="1" applyAlignment="1" applyProtection="1">
      <alignment horizontal="center" vertical="center"/>
      <protection locked="0"/>
    </xf>
    <xf numFmtId="0" fontId="0" fillId="0" borderId="16"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0" fillId="0" borderId="15" xfId="0" applyFont="1" applyBorder="1" applyAlignment="1" applyProtection="1">
      <alignment horizontal="center"/>
      <protection locked="0"/>
    </xf>
    <xf numFmtId="2" fontId="0" fillId="0" borderId="16" xfId="0" applyNumberFormat="1" applyFont="1" applyBorder="1" applyAlignment="1" applyProtection="1">
      <alignment horizontal="center"/>
      <protection locked="0"/>
    </xf>
    <xf numFmtId="2" fontId="0" fillId="0" borderId="21" xfId="0" applyNumberFormat="1" applyFont="1" applyBorder="1" applyAlignment="1" applyProtection="1">
      <alignment horizontal="center"/>
      <protection locked="0"/>
    </xf>
    <xf numFmtId="2" fontId="0" fillId="0" borderId="15" xfId="0" applyNumberFormat="1" applyFont="1" applyBorder="1" applyAlignment="1" applyProtection="1">
      <alignment horizontal="center"/>
      <protection locked="0"/>
    </xf>
    <xf numFmtId="0" fontId="10" fillId="10" borderId="19" xfId="0" applyFont="1" applyFill="1" applyBorder="1" applyAlignment="1" applyProtection="1">
      <alignment horizontal="center" vertical="center"/>
      <protection locked="0"/>
    </xf>
    <xf numFmtId="0" fontId="10" fillId="10" borderId="20" xfId="0" applyFont="1" applyFill="1" applyBorder="1" applyAlignment="1" applyProtection="1">
      <alignment horizontal="center" vertical="center"/>
      <protection locked="0"/>
    </xf>
    <xf numFmtId="0" fontId="10" fillId="10" borderId="4" xfId="0" applyFont="1" applyFill="1" applyBorder="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Hyperlink" xfId="20"/>
    <cellStyle name="Normal 2" xfId="21"/>
  </cellStyles>
  <dxfs count="8">
    <dxf>
      <font>
        <strike val="0"/>
        <color auto="1"/>
      </font>
      <fill>
        <patternFill>
          <bgColor rgb="FFFFC000"/>
        </patternFill>
      </fill>
      <border/>
    </dxf>
    <dxf>
      <font>
        <strike val="0"/>
        <color auto="1"/>
      </font>
      <fill>
        <patternFill>
          <bgColor rgb="FFFFFF00"/>
        </patternFill>
      </fill>
      <border/>
    </dxf>
    <dxf>
      <font>
        <strike val="0"/>
        <color auto="1"/>
      </font>
      <fill>
        <patternFill>
          <bgColor rgb="FFFFC000"/>
        </patternFill>
      </fill>
      <border/>
    </dxf>
    <dxf>
      <font>
        <strike val="0"/>
        <color auto="1"/>
      </font>
      <fill>
        <patternFill>
          <bgColor rgb="FFFFC000"/>
        </patternFill>
      </fill>
      <border/>
    </dxf>
    <dxf>
      <font>
        <strike val="0"/>
        <color auto="1"/>
      </font>
      <fill>
        <patternFill>
          <bgColor rgb="FFFFC000"/>
        </patternFill>
      </fill>
      <border/>
    </dxf>
    <dxf>
      <font>
        <strike val="0"/>
        <color auto="1"/>
      </font>
      <fill>
        <patternFill>
          <bgColor rgb="FFFFFF00"/>
        </patternFill>
      </fill>
      <border/>
    </dxf>
    <dxf>
      <font>
        <strike val="0"/>
        <color auto="1"/>
      </font>
      <fill>
        <patternFill>
          <bgColor rgb="FFFFC000"/>
        </patternFill>
      </fill>
      <border/>
    </dxf>
    <dxf>
      <font>
        <strike val="0"/>
        <color auto="1"/>
      </font>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2</xdr:row>
      <xdr:rowOff>95250</xdr:rowOff>
    </xdr:from>
    <xdr:to>
      <xdr:col>3</xdr:col>
      <xdr:colOff>6724650</xdr:colOff>
      <xdr:row>7</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771650" y="476250"/>
          <a:ext cx="7181850" cy="8763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2</xdr:row>
      <xdr:rowOff>95250</xdr:rowOff>
    </xdr:from>
    <xdr:to>
      <xdr:col>2</xdr:col>
      <xdr:colOff>7334250</xdr:colOff>
      <xdr:row>7</xdr:row>
      <xdr:rowOff>38100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33475" y="476250"/>
          <a:ext cx="7334250" cy="8953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14</xdr:row>
      <xdr:rowOff>171450</xdr:rowOff>
    </xdr:from>
    <xdr:to>
      <xdr:col>22</xdr:col>
      <xdr:colOff>152400</xdr:colOff>
      <xdr:row>31</xdr:row>
      <xdr:rowOff>104775</xdr:rowOff>
    </xdr:to>
    <xdr:sp macro="" textlink="">
      <xdr:nvSpPr>
        <xdr:cNvPr id="2" name="TextBox 1"/>
        <xdr:cNvSpPr txBox="1"/>
      </xdr:nvSpPr>
      <xdr:spPr>
        <a:xfrm rot="20483842">
          <a:off x="8239125" y="2990850"/>
          <a:ext cx="14239875" cy="31718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AU" sz="9600">
              <a:solidFill>
                <a:schemeClr val="bg1">
                  <a:lumMod val="65000"/>
                </a:schemeClr>
              </a:solidFill>
            </a:rPr>
            <a:t>SAMPLE ONLY -</a:t>
          </a:r>
          <a:r>
            <a:rPr lang="en-AU" sz="9600" baseline="0">
              <a:solidFill>
                <a:schemeClr val="bg1">
                  <a:lumMod val="65000"/>
                </a:schemeClr>
              </a:solidFill>
            </a:rPr>
            <a:t> </a:t>
          </a:r>
          <a:r>
            <a:rPr lang="en-AU" sz="9600">
              <a:solidFill>
                <a:schemeClr val="bg1">
                  <a:lumMod val="65000"/>
                </a:schemeClr>
              </a:solidFill>
            </a:rPr>
            <a:t>ESCOSA TO POPULATE DATA</a:t>
          </a:r>
        </a:p>
      </xdr:txBody>
    </xdr:sp>
    <xdr:clientData/>
  </xdr:twoCellAnchor>
  <xdr:twoCellAnchor>
    <xdr:from>
      <xdr:col>3</xdr:col>
      <xdr:colOff>428625</xdr:colOff>
      <xdr:row>127</xdr:row>
      <xdr:rowOff>180975</xdr:rowOff>
    </xdr:from>
    <xdr:to>
      <xdr:col>22</xdr:col>
      <xdr:colOff>190500</xdr:colOff>
      <xdr:row>144</xdr:row>
      <xdr:rowOff>114300</xdr:rowOff>
    </xdr:to>
    <xdr:sp macro="" textlink="">
      <xdr:nvSpPr>
        <xdr:cNvPr id="7" name="TextBox 6"/>
        <xdr:cNvSpPr txBox="1"/>
      </xdr:nvSpPr>
      <xdr:spPr>
        <a:xfrm rot="20483842">
          <a:off x="8277225" y="24755475"/>
          <a:ext cx="14239875" cy="31718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AU" sz="9600">
              <a:solidFill>
                <a:schemeClr val="bg1">
                  <a:lumMod val="65000"/>
                </a:schemeClr>
              </a:solidFill>
            </a:rPr>
            <a:t>SAMPLE ONLY -</a:t>
          </a:r>
          <a:r>
            <a:rPr lang="en-AU" sz="9600" baseline="0">
              <a:solidFill>
                <a:schemeClr val="bg1">
                  <a:lumMod val="65000"/>
                </a:schemeClr>
              </a:solidFill>
            </a:rPr>
            <a:t> </a:t>
          </a:r>
          <a:r>
            <a:rPr lang="en-AU" sz="9600">
              <a:solidFill>
                <a:schemeClr val="bg1">
                  <a:lumMod val="65000"/>
                </a:schemeClr>
              </a:solidFill>
            </a:rPr>
            <a:t>ESCOSA TO POPULATE DATA</a:t>
          </a:r>
        </a:p>
      </xdr:txBody>
    </xdr:sp>
    <xdr:clientData/>
  </xdr:twoCellAnchor>
  <xdr:twoCellAnchor>
    <xdr:from>
      <xdr:col>3</xdr:col>
      <xdr:colOff>428625</xdr:colOff>
      <xdr:row>92</xdr:row>
      <xdr:rowOff>38100</xdr:rowOff>
    </xdr:from>
    <xdr:to>
      <xdr:col>22</xdr:col>
      <xdr:colOff>190500</xdr:colOff>
      <xdr:row>108</xdr:row>
      <xdr:rowOff>95250</xdr:rowOff>
    </xdr:to>
    <xdr:sp macro="" textlink="">
      <xdr:nvSpPr>
        <xdr:cNvPr id="8" name="TextBox 7"/>
        <xdr:cNvSpPr txBox="1"/>
      </xdr:nvSpPr>
      <xdr:spPr>
        <a:xfrm rot="20483842">
          <a:off x="8277225" y="17868900"/>
          <a:ext cx="14239875" cy="31813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AU" sz="9600">
              <a:solidFill>
                <a:schemeClr val="bg1">
                  <a:lumMod val="65000"/>
                </a:schemeClr>
              </a:solidFill>
            </a:rPr>
            <a:t>SAMPLE ONLY -</a:t>
          </a:r>
          <a:r>
            <a:rPr lang="en-AU" sz="9600" baseline="0">
              <a:solidFill>
                <a:schemeClr val="bg1">
                  <a:lumMod val="65000"/>
                </a:schemeClr>
              </a:solidFill>
            </a:rPr>
            <a:t> </a:t>
          </a:r>
          <a:r>
            <a:rPr lang="en-AU" sz="9600">
              <a:solidFill>
                <a:schemeClr val="bg1">
                  <a:lumMod val="65000"/>
                </a:schemeClr>
              </a:solidFill>
            </a:rPr>
            <a:t>ESCOSA TO POPULATE DATA</a:t>
          </a:r>
        </a:p>
      </xdr:txBody>
    </xdr:sp>
    <xdr:clientData/>
  </xdr:twoCellAnchor>
  <xdr:twoCellAnchor>
    <xdr:from>
      <xdr:col>3</xdr:col>
      <xdr:colOff>428625</xdr:colOff>
      <xdr:row>53</xdr:row>
      <xdr:rowOff>114300</xdr:rowOff>
    </xdr:from>
    <xdr:to>
      <xdr:col>22</xdr:col>
      <xdr:colOff>190500</xdr:colOff>
      <xdr:row>69</xdr:row>
      <xdr:rowOff>171450</xdr:rowOff>
    </xdr:to>
    <xdr:sp macro="" textlink="">
      <xdr:nvSpPr>
        <xdr:cNvPr id="9" name="TextBox 8"/>
        <xdr:cNvSpPr txBox="1"/>
      </xdr:nvSpPr>
      <xdr:spPr>
        <a:xfrm rot="20483842">
          <a:off x="8277225" y="10439400"/>
          <a:ext cx="14239875" cy="31813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AU" sz="9600">
              <a:solidFill>
                <a:schemeClr val="bg1">
                  <a:lumMod val="65000"/>
                </a:schemeClr>
              </a:solidFill>
            </a:rPr>
            <a:t>SAMPLE ONLY -</a:t>
          </a:r>
          <a:r>
            <a:rPr lang="en-AU" sz="9600" baseline="0">
              <a:solidFill>
                <a:schemeClr val="bg1">
                  <a:lumMod val="65000"/>
                </a:schemeClr>
              </a:solidFill>
            </a:rPr>
            <a:t> </a:t>
          </a:r>
          <a:r>
            <a:rPr lang="en-AU" sz="9600">
              <a:solidFill>
                <a:schemeClr val="bg1">
                  <a:lumMod val="65000"/>
                </a:schemeClr>
              </a:solidFill>
            </a:rPr>
            <a:t>ESCOSA TO POPULATE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dvice@escosa.sa.gov.a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E74B2-ED56-4AD9-BA2A-06F58C2284DD}">
  <dimension ref="B2:F49"/>
  <sheetViews>
    <sheetView tabSelected="1" workbookViewId="0" topLeftCell="A1"/>
  </sheetViews>
  <sheetFormatPr defaultColWidth="9.421875" defaultRowHeight="15"/>
  <cols>
    <col min="1" max="1" width="11.421875" style="67" customWidth="1"/>
    <col min="2" max="2" width="5.421875" style="67" customWidth="1"/>
    <col min="3" max="3" width="16.57421875" style="67" customWidth="1"/>
    <col min="4" max="4" width="107.8515625" style="67" customWidth="1"/>
    <col min="5" max="5" width="11.421875" style="67" customWidth="1"/>
    <col min="6" max="6" width="5.57421875" style="67" customWidth="1"/>
    <col min="7" max="7" width="23.8515625" style="67" customWidth="1"/>
    <col min="8" max="16384" width="9.421875" style="67" customWidth="1"/>
  </cols>
  <sheetData>
    <row r="1" ht="15" thickBot="1"/>
    <row r="2" spans="2:6" ht="15">
      <c r="B2" s="68"/>
      <c r="C2" s="69"/>
      <c r="D2" s="69"/>
      <c r="E2" s="69"/>
      <c r="F2" s="70"/>
    </row>
    <row r="3" spans="2:6" ht="15">
      <c r="B3" s="73"/>
      <c r="C3" s="78"/>
      <c r="D3" s="74"/>
      <c r="E3" s="78"/>
      <c r="F3" s="72"/>
    </row>
    <row r="4" spans="2:6" ht="15">
      <c r="B4" s="73"/>
      <c r="C4" s="78"/>
      <c r="D4" s="74"/>
      <c r="E4" s="78"/>
      <c r="F4" s="72"/>
    </row>
    <row r="5" spans="2:6" ht="15">
      <c r="B5" s="73"/>
      <c r="C5" s="78"/>
      <c r="D5" s="74"/>
      <c r="E5" s="78"/>
      <c r="F5" s="72"/>
    </row>
    <row r="6" spans="2:6" ht="15">
      <c r="B6" s="73"/>
      <c r="C6" s="78"/>
      <c r="D6" s="74"/>
      <c r="E6" s="78"/>
      <c r="F6" s="72"/>
    </row>
    <row r="7" spans="2:6" ht="15">
      <c r="B7" s="73"/>
      <c r="C7" s="78"/>
      <c r="D7" s="74"/>
      <c r="E7" s="78"/>
      <c r="F7" s="72"/>
    </row>
    <row r="8" spans="2:6" ht="18.75" customHeight="1">
      <c r="B8" s="73"/>
      <c r="C8" s="78"/>
      <c r="D8" s="74"/>
      <c r="E8" s="78"/>
      <c r="F8" s="72"/>
    </row>
    <row r="9" spans="2:6" ht="26">
      <c r="B9" s="73"/>
      <c r="C9" s="199" t="s">
        <v>224</v>
      </c>
      <c r="D9" s="200"/>
      <c r="E9" s="199"/>
      <c r="F9" s="72"/>
    </row>
    <row r="10" spans="2:6" ht="26">
      <c r="B10" s="73"/>
      <c r="C10" s="199" t="s">
        <v>225</v>
      </c>
      <c r="D10" s="200"/>
      <c r="E10" s="199"/>
      <c r="F10" s="72"/>
    </row>
    <row r="11" spans="2:6" ht="15">
      <c r="B11" s="73"/>
      <c r="C11" s="78"/>
      <c r="D11" s="74"/>
      <c r="E11" s="78"/>
      <c r="F11" s="72"/>
    </row>
    <row r="12" spans="2:6" ht="77.25" customHeight="1">
      <c r="B12" s="73"/>
      <c r="C12" s="201" t="s">
        <v>282</v>
      </c>
      <c r="D12" s="202"/>
      <c r="E12" s="201"/>
      <c r="F12" s="72"/>
    </row>
    <row r="13" spans="2:6" ht="15" thickBot="1">
      <c r="B13" s="73"/>
      <c r="C13" s="78"/>
      <c r="D13" s="74"/>
      <c r="E13" s="78"/>
      <c r="F13" s="72"/>
    </row>
    <row r="14" spans="2:6" ht="16" thickBot="1">
      <c r="B14" s="73"/>
      <c r="C14" s="179" t="s">
        <v>184</v>
      </c>
      <c r="D14" s="192" t="s">
        <v>196</v>
      </c>
      <c r="E14" s="189" t="s">
        <v>198</v>
      </c>
      <c r="F14" s="72"/>
    </row>
    <row r="15" spans="2:6" ht="15" customHeight="1">
      <c r="B15" s="73"/>
      <c r="C15" s="180"/>
      <c r="D15" s="74"/>
      <c r="E15" s="78"/>
      <c r="F15" s="72"/>
    </row>
    <row r="16" spans="2:6" ht="15.5">
      <c r="B16" s="73"/>
      <c r="C16" s="181" t="s">
        <v>268</v>
      </c>
      <c r="D16" s="75"/>
      <c r="E16" s="78"/>
      <c r="F16" s="72"/>
    </row>
    <row r="17" spans="2:6" ht="15" thickBot="1">
      <c r="B17" s="73"/>
      <c r="C17" s="180"/>
      <c r="D17" s="74"/>
      <c r="E17" s="78"/>
      <c r="F17" s="72"/>
    </row>
    <row r="18" spans="2:6" ht="16" thickBot="1">
      <c r="B18" s="73"/>
      <c r="C18" s="181" t="s">
        <v>246</v>
      </c>
      <c r="D18" s="71"/>
      <c r="E18" s="78"/>
      <c r="F18" s="72"/>
    </row>
    <row r="19" spans="2:6" ht="15" thickBot="1">
      <c r="B19" s="73"/>
      <c r="C19" s="182"/>
      <c r="D19" s="74"/>
      <c r="E19" s="78"/>
      <c r="F19" s="72"/>
    </row>
    <row r="20" spans="2:6" ht="16" thickBot="1">
      <c r="B20" s="73"/>
      <c r="C20" s="181" t="s">
        <v>247</v>
      </c>
      <c r="D20" s="71"/>
      <c r="E20" s="78"/>
      <c r="F20" s="72"/>
    </row>
    <row r="21" spans="2:6" ht="16" thickBot="1">
      <c r="B21" s="73"/>
      <c r="C21" s="181"/>
      <c r="D21" s="74"/>
      <c r="E21" s="78"/>
      <c r="F21" s="72"/>
    </row>
    <row r="22" spans="2:6" ht="16" thickBot="1">
      <c r="B22" s="73"/>
      <c r="C22" s="181" t="s">
        <v>248</v>
      </c>
      <c r="D22" s="76"/>
      <c r="E22" s="78"/>
      <c r="F22" s="72"/>
    </row>
    <row r="23" spans="2:6" ht="15" thickBot="1">
      <c r="B23" s="73"/>
      <c r="C23" s="182"/>
      <c r="D23" s="74"/>
      <c r="E23" s="78"/>
      <c r="F23" s="72"/>
    </row>
    <row r="24" spans="2:6" ht="16" thickBot="1">
      <c r="B24" s="73"/>
      <c r="C24" s="181" t="s">
        <v>249</v>
      </c>
      <c r="D24" s="71"/>
      <c r="E24" s="78"/>
      <c r="F24" s="72"/>
    </row>
    <row r="25" spans="2:6" ht="15">
      <c r="B25" s="73"/>
      <c r="C25" s="183"/>
      <c r="D25" s="74"/>
      <c r="E25" s="78"/>
      <c r="F25" s="72"/>
    </row>
    <row r="26" spans="2:6" ht="15">
      <c r="B26" s="73"/>
      <c r="C26" s="184" t="s">
        <v>283</v>
      </c>
      <c r="D26" s="74"/>
      <c r="E26" s="78"/>
      <c r="F26" s="72"/>
    </row>
    <row r="27" spans="2:6" ht="15">
      <c r="B27" s="73"/>
      <c r="C27" s="78" t="s">
        <v>199</v>
      </c>
      <c r="D27" s="74"/>
      <c r="E27" s="78"/>
      <c r="F27" s="72"/>
    </row>
    <row r="28" spans="2:6" ht="15">
      <c r="B28" s="73"/>
      <c r="C28" s="78" t="s">
        <v>201</v>
      </c>
      <c r="D28" s="74"/>
      <c r="E28" s="78"/>
      <c r="F28" s="72"/>
    </row>
    <row r="29" spans="2:6" ht="15">
      <c r="B29" s="73"/>
      <c r="C29" s="185" t="s">
        <v>200</v>
      </c>
      <c r="D29" s="74"/>
      <c r="E29" s="78"/>
      <c r="F29" s="72"/>
    </row>
    <row r="30" spans="2:6" ht="15">
      <c r="B30" s="73"/>
      <c r="C30" s="185"/>
      <c r="D30" s="74"/>
      <c r="E30" s="78"/>
      <c r="F30" s="72"/>
    </row>
    <row r="31" spans="2:6" ht="15">
      <c r="B31" s="73"/>
      <c r="C31" s="185"/>
      <c r="D31" s="74"/>
      <c r="E31" s="78"/>
      <c r="F31" s="72"/>
    </row>
    <row r="32" spans="2:6" ht="15">
      <c r="B32" s="73"/>
      <c r="C32" s="203" t="s">
        <v>227</v>
      </c>
      <c r="D32" s="197"/>
      <c r="E32" s="197"/>
      <c r="F32" s="72"/>
    </row>
    <row r="33" spans="2:6" ht="49.4" customHeight="1">
      <c r="B33" s="73"/>
      <c r="C33" s="198" t="s">
        <v>262</v>
      </c>
      <c r="D33" s="197"/>
      <c r="E33" s="197"/>
      <c r="F33" s="72"/>
    </row>
    <row r="34" spans="2:6" ht="15">
      <c r="B34" s="73"/>
      <c r="C34" s="81"/>
      <c r="D34" s="74"/>
      <c r="E34" s="78"/>
      <c r="F34" s="72"/>
    </row>
    <row r="35" spans="2:6" ht="28.75" customHeight="1">
      <c r="B35" s="73"/>
      <c r="C35" s="198" t="s">
        <v>263</v>
      </c>
      <c r="D35" s="197"/>
      <c r="E35" s="197"/>
      <c r="F35" s="72"/>
    </row>
    <row r="36" spans="2:6" ht="15">
      <c r="B36" s="73"/>
      <c r="C36" s="81"/>
      <c r="D36" s="74"/>
      <c r="E36" s="78"/>
      <c r="F36" s="72"/>
    </row>
    <row r="37" spans="2:6" ht="29.5" customHeight="1">
      <c r="B37" s="73"/>
      <c r="C37" s="198" t="s">
        <v>264</v>
      </c>
      <c r="D37" s="197"/>
      <c r="E37" s="197"/>
      <c r="F37" s="72"/>
    </row>
    <row r="38" spans="2:6" ht="15">
      <c r="B38" s="73"/>
      <c r="C38" s="186"/>
      <c r="D38" s="74"/>
      <c r="E38" s="78"/>
      <c r="F38" s="72"/>
    </row>
    <row r="39" spans="2:6" ht="27.65" customHeight="1">
      <c r="B39" s="73"/>
      <c r="C39" s="196" t="s">
        <v>265</v>
      </c>
      <c r="D39" s="197"/>
      <c r="E39" s="197"/>
      <c r="F39" s="72"/>
    </row>
    <row r="40" spans="2:6" ht="15">
      <c r="B40" s="73"/>
      <c r="C40" s="186"/>
      <c r="D40" s="74"/>
      <c r="E40" s="78"/>
      <c r="F40" s="72"/>
    </row>
    <row r="41" spans="2:6" ht="15">
      <c r="B41" s="73"/>
      <c r="C41" s="196" t="s">
        <v>228</v>
      </c>
      <c r="D41" s="197"/>
      <c r="E41" s="197"/>
      <c r="F41" s="72"/>
    </row>
    <row r="42" spans="2:6" ht="15">
      <c r="B42" s="73"/>
      <c r="C42" s="186"/>
      <c r="D42" s="74"/>
      <c r="E42" s="78"/>
      <c r="F42" s="72"/>
    </row>
    <row r="43" spans="2:6" ht="28.75" customHeight="1">
      <c r="B43" s="73"/>
      <c r="C43" s="196" t="s">
        <v>266</v>
      </c>
      <c r="D43" s="197"/>
      <c r="E43" s="197"/>
      <c r="F43" s="72"/>
    </row>
    <row r="44" spans="2:6" ht="15">
      <c r="B44" s="73"/>
      <c r="C44" s="186"/>
      <c r="D44" s="74"/>
      <c r="E44" s="78"/>
      <c r="F44" s="72"/>
    </row>
    <row r="45" spans="2:6" ht="15">
      <c r="B45" s="73"/>
      <c r="C45" s="196" t="s">
        <v>229</v>
      </c>
      <c r="D45" s="197"/>
      <c r="E45" s="197"/>
      <c r="F45" s="72"/>
    </row>
    <row r="46" spans="2:6" ht="15">
      <c r="B46" s="73"/>
      <c r="C46" s="190"/>
      <c r="D46" s="191"/>
      <c r="E46" s="191"/>
      <c r="F46" s="72"/>
    </row>
    <row r="47" spans="2:6" ht="28.75" customHeight="1">
      <c r="B47" s="73"/>
      <c r="C47" s="196" t="s">
        <v>267</v>
      </c>
      <c r="D47" s="197"/>
      <c r="E47" s="197"/>
      <c r="F47" s="72"/>
    </row>
    <row r="48" spans="2:6" ht="15">
      <c r="B48" s="73"/>
      <c r="C48" s="186"/>
      <c r="D48" s="74"/>
      <c r="E48" s="78"/>
      <c r="F48" s="72"/>
    </row>
    <row r="49" spans="2:6" ht="15.65" customHeight="1" thickBot="1">
      <c r="B49" s="187"/>
      <c r="C49" s="162"/>
      <c r="D49" s="162"/>
      <c r="E49" s="188"/>
      <c r="F49" s="77"/>
    </row>
  </sheetData>
  <mergeCells count="12">
    <mergeCell ref="C9:E9"/>
    <mergeCell ref="C10:E10"/>
    <mergeCell ref="C12:E12"/>
    <mergeCell ref="C33:E33"/>
    <mergeCell ref="C35:E35"/>
    <mergeCell ref="C32:E32"/>
    <mergeCell ref="C47:E47"/>
    <mergeCell ref="C37:E37"/>
    <mergeCell ref="C39:E39"/>
    <mergeCell ref="C43:E43"/>
    <mergeCell ref="C45:E45"/>
    <mergeCell ref="C41:E41"/>
  </mergeCells>
  <hyperlinks>
    <hyperlink ref="C29" r:id="rId1" display="mailto:advice@escosa.sa.gov.au"/>
  </hyperlinks>
  <printOptions/>
  <pageMargins left="0.7086614173228347" right="0.7086614173228347" top="0.7480314960629921" bottom="0.7480314960629921" header="0.31496062992125984" footer="0.31496062992125984"/>
  <pageSetup horizontalDpi="600" verticalDpi="600" orientation="landscape" paperSize="9" scale="89" r:id="rId3"/>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53473-4D1D-43B6-A193-E43D7A8E4DED}">
  <dimension ref="B2:E32"/>
  <sheetViews>
    <sheetView workbookViewId="0" topLeftCell="A2">
      <selection activeCell="C26" sqref="C26"/>
    </sheetView>
  </sheetViews>
  <sheetFormatPr defaultColWidth="9.421875" defaultRowHeight="15"/>
  <cols>
    <col min="1" max="1" width="11.421875" style="67" customWidth="1"/>
    <col min="2" max="2" width="5.57421875" style="67" customWidth="1"/>
    <col min="3" max="3" width="134.421875" style="67" customWidth="1"/>
    <col min="4" max="5" width="3.421875" style="67" customWidth="1"/>
    <col min="6" max="6" width="11.57421875" style="67" customWidth="1"/>
    <col min="7" max="16384" width="9.421875" style="67" customWidth="1"/>
  </cols>
  <sheetData>
    <row r="1" ht="15" thickBot="1"/>
    <row r="2" spans="2:5" ht="15">
      <c r="B2" s="68"/>
      <c r="C2" s="69"/>
      <c r="D2" s="69"/>
      <c r="E2" s="70"/>
    </row>
    <row r="3" spans="2:5" ht="15">
      <c r="B3" s="73"/>
      <c r="C3" s="78"/>
      <c r="D3" s="78"/>
      <c r="E3" s="72"/>
    </row>
    <row r="4" spans="2:5" ht="15">
      <c r="B4" s="73"/>
      <c r="C4" s="78"/>
      <c r="D4" s="78"/>
      <c r="E4" s="72"/>
    </row>
    <row r="5" spans="2:5" ht="15">
      <c r="B5" s="73"/>
      <c r="C5" s="78"/>
      <c r="D5" s="78"/>
      <c r="E5" s="72"/>
    </row>
    <row r="6" spans="2:5" ht="15">
      <c r="B6" s="73"/>
      <c r="C6" s="78"/>
      <c r="D6" s="78"/>
      <c r="E6" s="72"/>
    </row>
    <row r="7" spans="2:5" ht="15">
      <c r="B7" s="73"/>
      <c r="C7" s="78"/>
      <c r="D7" s="78"/>
      <c r="E7" s="72"/>
    </row>
    <row r="8" spans="2:5" ht="15">
      <c r="B8" s="73"/>
      <c r="C8" s="78"/>
      <c r="D8" s="78"/>
      <c r="E8" s="72"/>
    </row>
    <row r="9" spans="2:5" ht="15">
      <c r="B9" s="73"/>
      <c r="C9" s="78"/>
      <c r="D9" s="78"/>
      <c r="E9" s="72"/>
    </row>
    <row r="10" spans="2:5" ht="24" customHeight="1">
      <c r="B10" s="204" t="s">
        <v>226</v>
      </c>
      <c r="C10" s="205"/>
      <c r="D10" s="205"/>
      <c r="E10" s="83"/>
    </row>
    <row r="11" spans="2:5" ht="4.75" customHeight="1">
      <c r="B11" s="82"/>
      <c r="C11" s="79"/>
      <c r="D11" s="79"/>
      <c r="E11" s="83"/>
    </row>
    <row r="12" spans="2:5" ht="26">
      <c r="B12" s="151" t="s">
        <v>225</v>
      </c>
      <c r="C12" s="80"/>
      <c r="D12" s="80"/>
      <c r="E12" s="85"/>
    </row>
    <row r="13" spans="2:5" ht="15" customHeight="1">
      <c r="B13" s="86"/>
      <c r="C13" s="81"/>
      <c r="D13" s="81"/>
      <c r="E13" s="85"/>
    </row>
    <row r="14" spans="2:5" ht="22.5" customHeight="1">
      <c r="B14" s="84" t="s">
        <v>175</v>
      </c>
      <c r="C14" s="81"/>
      <c r="D14" s="81"/>
      <c r="E14" s="85"/>
    </row>
    <row r="15" spans="2:5" ht="87">
      <c r="B15" s="172" t="s">
        <v>185</v>
      </c>
      <c r="C15" s="173" t="s">
        <v>284</v>
      </c>
      <c r="D15" s="81"/>
      <c r="E15" s="85"/>
    </row>
    <row r="16" spans="2:5" ht="15">
      <c r="B16" s="172"/>
      <c r="C16" s="173"/>
      <c r="D16" s="81"/>
      <c r="E16" s="85"/>
    </row>
    <row r="17" spans="2:5" ht="15">
      <c r="B17" s="152" t="s">
        <v>186</v>
      </c>
      <c r="C17" s="153" t="s">
        <v>230</v>
      </c>
      <c r="D17" s="81"/>
      <c r="E17" s="85"/>
    </row>
    <row r="18" spans="2:5" ht="15">
      <c r="B18" s="152"/>
      <c r="C18" s="153"/>
      <c r="D18" s="81"/>
      <c r="E18" s="85"/>
    </row>
    <row r="19" spans="2:5" ht="87">
      <c r="B19" s="172" t="s">
        <v>187</v>
      </c>
      <c r="C19" s="171" t="s">
        <v>256</v>
      </c>
      <c r="D19" s="81"/>
      <c r="E19" s="85"/>
    </row>
    <row r="20" spans="2:5" ht="15">
      <c r="B20" s="172"/>
      <c r="C20" s="171"/>
      <c r="D20" s="81"/>
      <c r="E20" s="85"/>
    </row>
    <row r="21" spans="2:5" ht="15">
      <c r="B21" s="172" t="s">
        <v>188</v>
      </c>
      <c r="C21" s="154" t="s">
        <v>257</v>
      </c>
      <c r="D21" s="81"/>
      <c r="E21" s="85"/>
    </row>
    <row r="22" spans="2:5" ht="15">
      <c r="B22" s="172"/>
      <c r="C22" s="154"/>
      <c r="D22" s="81"/>
      <c r="E22" s="85"/>
    </row>
    <row r="23" spans="2:5" ht="145">
      <c r="B23" s="172" t="s">
        <v>189</v>
      </c>
      <c r="C23" s="173" t="s">
        <v>285</v>
      </c>
      <c r="D23" s="81"/>
      <c r="E23" s="85"/>
    </row>
    <row r="24" spans="2:5" ht="5.5" customHeight="1">
      <c r="B24" s="172"/>
      <c r="C24" s="171"/>
      <c r="D24" s="81"/>
      <c r="E24" s="85"/>
    </row>
    <row r="25" spans="2:5" ht="15">
      <c r="B25" s="172" t="s">
        <v>190</v>
      </c>
      <c r="C25" s="153" t="s">
        <v>258</v>
      </c>
      <c r="D25" s="81"/>
      <c r="E25" s="85"/>
    </row>
    <row r="26" spans="2:5" ht="15">
      <c r="B26" s="172"/>
      <c r="C26" s="153"/>
      <c r="D26" s="81"/>
      <c r="E26" s="85"/>
    </row>
    <row r="27" spans="2:5" ht="145">
      <c r="B27" s="172" t="s">
        <v>191</v>
      </c>
      <c r="C27" s="171" t="s">
        <v>259</v>
      </c>
      <c r="D27" s="81"/>
      <c r="E27" s="85"/>
    </row>
    <row r="28" spans="2:5" ht="15">
      <c r="B28" s="172"/>
      <c r="C28" s="171"/>
      <c r="D28" s="81"/>
      <c r="E28" s="85"/>
    </row>
    <row r="29" spans="2:5" ht="15">
      <c r="B29" s="172" t="s">
        <v>192</v>
      </c>
      <c r="C29" s="153" t="s">
        <v>261</v>
      </c>
      <c r="D29" s="81"/>
      <c r="E29" s="85"/>
    </row>
    <row r="30" spans="2:5" ht="15">
      <c r="B30" s="172"/>
      <c r="C30" s="153"/>
      <c r="D30" s="81"/>
      <c r="E30" s="85"/>
    </row>
    <row r="31" spans="2:5" ht="15">
      <c r="B31" s="172" t="s">
        <v>193</v>
      </c>
      <c r="C31" s="153" t="s">
        <v>260</v>
      </c>
      <c r="D31" s="81"/>
      <c r="E31" s="85"/>
    </row>
    <row r="32" spans="2:5" ht="15" thickBot="1">
      <c r="B32" s="87"/>
      <c r="C32" s="155"/>
      <c r="D32" s="88"/>
      <c r="E32" s="89"/>
    </row>
  </sheetData>
  <mergeCells count="1">
    <mergeCell ref="B10:D10"/>
  </mergeCells>
  <printOptions/>
  <pageMargins left="0.7086614173228347" right="0.7086614173228347" top="0.7480314960629921" bottom="0.7480314960629921" header="0.31496062992125984" footer="0.31496062992125984"/>
  <pageSetup horizontalDpi="600" verticalDpi="600" orientation="landscape" paperSize="9" scale="89" r:id="rId2"/>
  <rowBreaks count="1" manualBreakCount="1">
    <brk id="2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B52C8-0DEF-4615-9BC1-FC393EA92E46}">
  <dimension ref="A1:Y208"/>
  <sheetViews>
    <sheetView showGridLines="0" zoomScale="75" zoomScaleNormal="75" workbookViewId="0" topLeftCell="A1">
      <pane xSplit="3" ySplit="5" topLeftCell="D6" activePane="bottomRight" state="frozen"/>
      <selection pane="topLeft" activeCell="K156" sqref="K156"/>
      <selection pane="topRight" activeCell="K156" sqref="K156"/>
      <selection pane="bottomLeft" activeCell="K156" sqref="K156"/>
      <selection pane="bottomRight" activeCell="D6" sqref="D6"/>
    </sheetView>
  </sheetViews>
  <sheetFormatPr defaultColWidth="8.8515625" defaultRowHeight="15"/>
  <cols>
    <col min="1" max="1" width="18.8515625" style="121" customWidth="1"/>
    <col min="2" max="2" width="89.00390625" style="121" customWidth="1"/>
    <col min="3" max="3" width="9.8515625" style="121" customWidth="1"/>
    <col min="4" max="24" width="11.421875" style="90" customWidth="1"/>
    <col min="25" max="25" width="43.140625" style="90" customWidth="1"/>
    <col min="26" max="16384" width="8.8515625" style="90" customWidth="1"/>
  </cols>
  <sheetData>
    <row r="1" ht="15">
      <c r="A1" s="120" t="s">
        <v>176</v>
      </c>
    </row>
    <row r="2" spans="1:8" ht="15">
      <c r="A2" s="123" t="s">
        <v>173</v>
      </c>
      <c r="B2" s="124" t="str">
        <f>'Covering Sheet'!D14</f>
        <v>Type council name here</v>
      </c>
      <c r="E2" s="92"/>
      <c r="F2" s="92"/>
      <c r="G2" s="92"/>
      <c r="H2" s="92"/>
    </row>
    <row r="3" spans="4:25" ht="15">
      <c r="D3" s="209" t="s">
        <v>245</v>
      </c>
      <c r="E3" s="210"/>
      <c r="F3" s="210"/>
      <c r="G3" s="210"/>
      <c r="H3" s="210"/>
      <c r="I3" s="210"/>
      <c r="J3" s="210"/>
      <c r="K3" s="210"/>
      <c r="L3" s="210"/>
      <c r="M3" s="211"/>
      <c r="N3" s="131"/>
      <c r="O3" s="212" t="s">
        <v>178</v>
      </c>
      <c r="P3" s="213"/>
      <c r="Q3" s="213"/>
      <c r="R3" s="213"/>
      <c r="S3" s="213"/>
      <c r="T3" s="213"/>
      <c r="U3" s="213"/>
      <c r="V3" s="213"/>
      <c r="W3" s="213"/>
      <c r="X3" s="214"/>
      <c r="Y3" s="93" t="s">
        <v>177</v>
      </c>
    </row>
    <row r="4" spans="4:24" ht="15">
      <c r="D4" s="132" t="s">
        <v>106</v>
      </c>
      <c r="E4" s="132" t="s">
        <v>106</v>
      </c>
      <c r="F4" s="132" t="s">
        <v>106</v>
      </c>
      <c r="G4" s="132" t="s">
        <v>106</v>
      </c>
      <c r="H4" s="132" t="s">
        <v>106</v>
      </c>
      <c r="I4" s="132" t="s">
        <v>106</v>
      </c>
      <c r="J4" s="132" t="s">
        <v>106</v>
      </c>
      <c r="K4" s="132" t="s">
        <v>106</v>
      </c>
      <c r="L4" s="132" t="s">
        <v>106</v>
      </c>
      <c r="M4" s="132" t="s">
        <v>106</v>
      </c>
      <c r="N4" s="156" t="s">
        <v>195</v>
      </c>
      <c r="O4" s="132" t="s">
        <v>108</v>
      </c>
      <c r="P4" s="132" t="s">
        <v>108</v>
      </c>
      <c r="Q4" s="132" t="s">
        <v>108</v>
      </c>
      <c r="R4" s="132" t="s">
        <v>108</v>
      </c>
      <c r="S4" s="132" t="s">
        <v>108</v>
      </c>
      <c r="T4" s="132" t="s">
        <v>108</v>
      </c>
      <c r="U4" s="132" t="s">
        <v>108</v>
      </c>
      <c r="V4" s="132" t="s">
        <v>108</v>
      </c>
      <c r="W4" s="132" t="s">
        <v>108</v>
      </c>
      <c r="X4" s="132" t="s">
        <v>108</v>
      </c>
    </row>
    <row r="5" spans="4:24" ht="15">
      <c r="D5" s="159" t="s">
        <v>15</v>
      </c>
      <c r="E5" s="159" t="s">
        <v>5</v>
      </c>
      <c r="F5" s="159" t="s">
        <v>6</v>
      </c>
      <c r="G5" s="159" t="s">
        <v>7</v>
      </c>
      <c r="H5" s="160" t="s">
        <v>8</v>
      </c>
      <c r="I5" s="160" t="s">
        <v>9</v>
      </c>
      <c r="J5" s="160" t="s">
        <v>10</v>
      </c>
      <c r="K5" s="160" t="s">
        <v>11</v>
      </c>
      <c r="L5" s="160" t="s">
        <v>12</v>
      </c>
      <c r="M5" s="160" t="s">
        <v>13</v>
      </c>
      <c r="N5" s="160" t="s">
        <v>14</v>
      </c>
      <c r="O5" s="161" t="s">
        <v>94</v>
      </c>
      <c r="P5" s="161" t="s">
        <v>95</v>
      </c>
      <c r="Q5" s="161" t="s">
        <v>96</v>
      </c>
      <c r="R5" s="161" t="s">
        <v>97</v>
      </c>
      <c r="S5" s="161" t="s">
        <v>98</v>
      </c>
      <c r="T5" s="161" t="s">
        <v>99</v>
      </c>
      <c r="U5" s="161" t="s">
        <v>100</v>
      </c>
      <c r="V5" s="161" t="s">
        <v>101</v>
      </c>
      <c r="W5" s="161" t="s">
        <v>102</v>
      </c>
      <c r="X5" s="161" t="s">
        <v>114</v>
      </c>
    </row>
    <row r="6" spans="2:25" ht="21">
      <c r="B6" s="125" t="s">
        <v>197</v>
      </c>
      <c r="Y6" s="94"/>
    </row>
    <row r="7" spans="2:25" ht="15">
      <c r="B7" s="163" t="s">
        <v>2</v>
      </c>
      <c r="C7" s="122" t="s">
        <v>113</v>
      </c>
      <c r="D7" s="134"/>
      <c r="E7" s="134"/>
      <c r="F7" s="134"/>
      <c r="G7" s="134"/>
      <c r="H7" s="134"/>
      <c r="I7" s="134"/>
      <c r="J7" s="134"/>
      <c r="K7" s="134"/>
      <c r="L7" s="134"/>
      <c r="M7" s="134"/>
      <c r="N7" s="177"/>
      <c r="O7" s="174"/>
      <c r="P7" s="174"/>
      <c r="Q7" s="174"/>
      <c r="R7" s="174"/>
      <c r="S7" s="174"/>
      <c r="T7" s="174"/>
      <c r="U7" s="174"/>
      <c r="V7" s="174"/>
      <c r="W7" s="174"/>
      <c r="X7" s="158"/>
      <c r="Y7" s="206" t="s">
        <v>218</v>
      </c>
    </row>
    <row r="8" spans="2:25" ht="15">
      <c r="B8" s="163"/>
      <c r="D8" s="135"/>
      <c r="E8" s="135"/>
      <c r="F8" s="135"/>
      <c r="G8" s="135"/>
      <c r="H8" s="136"/>
      <c r="I8" s="133"/>
      <c r="J8" s="133"/>
      <c r="K8" s="133"/>
      <c r="L8" s="133"/>
      <c r="M8" s="133"/>
      <c r="N8" s="175"/>
      <c r="O8" s="175"/>
      <c r="P8" s="175"/>
      <c r="Q8" s="175"/>
      <c r="R8" s="175"/>
      <c r="S8" s="175"/>
      <c r="T8" s="175"/>
      <c r="U8" s="175"/>
      <c r="V8" s="175"/>
      <c r="W8" s="175"/>
      <c r="X8" s="175"/>
      <c r="Y8" s="207"/>
    </row>
    <row r="9" spans="2:25" ht="15">
      <c r="B9" s="163" t="s">
        <v>194</v>
      </c>
      <c r="C9" s="122" t="s">
        <v>113</v>
      </c>
      <c r="D9" s="137"/>
      <c r="E9" s="137"/>
      <c r="F9" s="137"/>
      <c r="G9" s="137"/>
      <c r="H9" s="137"/>
      <c r="I9" s="137"/>
      <c r="J9" s="137"/>
      <c r="K9" s="137"/>
      <c r="L9" s="137"/>
      <c r="M9" s="137"/>
      <c r="N9" s="178"/>
      <c r="O9" s="176"/>
      <c r="P9" s="176"/>
      <c r="Q9" s="176"/>
      <c r="R9" s="176"/>
      <c r="S9" s="176"/>
      <c r="T9" s="176"/>
      <c r="U9" s="176"/>
      <c r="V9" s="176"/>
      <c r="W9" s="176"/>
      <c r="X9" s="158"/>
      <c r="Y9" s="208"/>
    </row>
    <row r="10" spans="2:25" ht="15">
      <c r="B10" s="164" t="s">
        <v>202</v>
      </c>
      <c r="D10" s="138"/>
      <c r="E10" s="133"/>
      <c r="F10" s="133"/>
      <c r="G10" s="133"/>
      <c r="H10" s="133"/>
      <c r="I10" s="133"/>
      <c r="J10" s="139"/>
      <c r="K10" s="133"/>
      <c r="L10" s="133"/>
      <c r="M10" s="133"/>
      <c r="N10" s="133"/>
      <c r="O10" s="133"/>
      <c r="P10" s="133"/>
      <c r="Q10" s="133"/>
      <c r="R10" s="133"/>
      <c r="S10" s="133"/>
      <c r="T10" s="133"/>
      <c r="U10" s="133"/>
      <c r="V10" s="133"/>
      <c r="W10" s="133"/>
      <c r="X10" s="133"/>
      <c r="Y10" s="91"/>
    </row>
    <row r="11" spans="2:25" ht="15">
      <c r="B11" s="163"/>
      <c r="D11" s="138"/>
      <c r="E11" s="133"/>
      <c r="F11" s="133"/>
      <c r="G11" s="133"/>
      <c r="H11" s="133"/>
      <c r="I11" s="133"/>
      <c r="J11" s="139"/>
      <c r="K11" s="133"/>
      <c r="L11" s="133"/>
      <c r="M11" s="133"/>
      <c r="N11" s="133"/>
      <c r="O11" s="133"/>
      <c r="P11" s="133"/>
      <c r="Q11" s="133"/>
      <c r="R11" s="133"/>
      <c r="S11" s="133"/>
      <c r="T11" s="133"/>
      <c r="U11" s="133"/>
      <c r="V11" s="133"/>
      <c r="W11" s="133"/>
      <c r="X11" s="133"/>
      <c r="Y11" s="91"/>
    </row>
    <row r="12" spans="2:25" ht="21">
      <c r="B12" s="165" t="s">
        <v>179</v>
      </c>
      <c r="D12" s="138"/>
      <c r="E12" s="138"/>
      <c r="F12" s="138"/>
      <c r="G12" s="138"/>
      <c r="H12" s="138"/>
      <c r="I12" s="138"/>
      <c r="J12" s="138"/>
      <c r="K12" s="138"/>
      <c r="L12" s="138"/>
      <c r="M12" s="138"/>
      <c r="N12" s="138"/>
      <c r="O12" s="138"/>
      <c r="P12" s="138"/>
      <c r="Q12" s="138"/>
      <c r="R12" s="138"/>
      <c r="S12" s="138"/>
      <c r="T12" s="138"/>
      <c r="U12" s="138"/>
      <c r="V12" s="138"/>
      <c r="W12" s="133"/>
      <c r="X12" s="133"/>
      <c r="Y12" s="91"/>
    </row>
    <row r="13" spans="2:25" ht="15">
      <c r="B13" s="166" t="s">
        <v>0</v>
      </c>
      <c r="D13" s="138"/>
      <c r="E13" s="138"/>
      <c r="F13" s="138"/>
      <c r="G13" s="138"/>
      <c r="H13" s="138"/>
      <c r="I13" s="138"/>
      <c r="J13" s="138"/>
      <c r="K13" s="138"/>
      <c r="L13" s="138"/>
      <c r="M13" s="138"/>
      <c r="N13" s="138"/>
      <c r="O13" s="138"/>
      <c r="P13" s="138"/>
      <c r="Q13" s="138"/>
      <c r="R13" s="138"/>
      <c r="S13" s="138"/>
      <c r="T13" s="138"/>
      <c r="U13" s="138"/>
      <c r="V13" s="138"/>
      <c r="W13" s="133"/>
      <c r="X13" s="133"/>
      <c r="Y13" s="91"/>
    </row>
    <row r="14" spans="2:25" ht="15">
      <c r="B14" s="163" t="s">
        <v>51</v>
      </c>
      <c r="C14" s="122" t="s">
        <v>1</v>
      </c>
      <c r="D14" s="95"/>
      <c r="E14" s="95"/>
      <c r="F14" s="95"/>
      <c r="G14" s="95"/>
      <c r="H14" s="95"/>
      <c r="I14" s="95"/>
      <c r="J14" s="95"/>
      <c r="K14" s="95"/>
      <c r="L14" s="95"/>
      <c r="M14" s="95"/>
      <c r="N14" s="140"/>
      <c r="O14" s="158"/>
      <c r="P14" s="158"/>
      <c r="Q14" s="158"/>
      <c r="R14" s="158"/>
      <c r="S14" s="158"/>
      <c r="T14" s="158"/>
      <c r="U14" s="158"/>
      <c r="V14" s="158"/>
      <c r="W14" s="158"/>
      <c r="X14" s="158"/>
      <c r="Y14" s="206" t="s">
        <v>183</v>
      </c>
    </row>
    <row r="15" spans="2:25" ht="15">
      <c r="B15" s="163" t="s">
        <v>52</v>
      </c>
      <c r="C15" s="122" t="s">
        <v>1</v>
      </c>
      <c r="D15" s="95"/>
      <c r="E15" s="95"/>
      <c r="F15" s="95"/>
      <c r="G15" s="95"/>
      <c r="H15" s="95"/>
      <c r="I15" s="95"/>
      <c r="J15" s="95"/>
      <c r="K15" s="95"/>
      <c r="L15" s="95"/>
      <c r="M15" s="95"/>
      <c r="N15" s="140"/>
      <c r="O15" s="158"/>
      <c r="P15" s="158"/>
      <c r="Q15" s="158"/>
      <c r="R15" s="158"/>
      <c r="S15" s="158"/>
      <c r="T15" s="158"/>
      <c r="U15" s="158"/>
      <c r="V15" s="158"/>
      <c r="W15" s="158"/>
      <c r="X15" s="158"/>
      <c r="Y15" s="207"/>
    </row>
    <row r="16" spans="2:25" ht="15">
      <c r="B16" s="163" t="s">
        <v>53</v>
      </c>
      <c r="C16" s="122" t="s">
        <v>1</v>
      </c>
      <c r="D16" s="95"/>
      <c r="E16" s="95"/>
      <c r="F16" s="95"/>
      <c r="G16" s="95"/>
      <c r="H16" s="95"/>
      <c r="I16" s="95"/>
      <c r="J16" s="95"/>
      <c r="K16" s="95"/>
      <c r="L16" s="95"/>
      <c r="M16" s="95"/>
      <c r="N16" s="140"/>
      <c r="O16" s="158"/>
      <c r="P16" s="158"/>
      <c r="Q16" s="158"/>
      <c r="R16" s="158"/>
      <c r="S16" s="158"/>
      <c r="T16" s="158"/>
      <c r="U16" s="158"/>
      <c r="V16" s="158"/>
      <c r="W16" s="158"/>
      <c r="X16" s="158"/>
      <c r="Y16" s="207"/>
    </row>
    <row r="17" spans="2:25" ht="15">
      <c r="B17" s="163" t="s">
        <v>54</v>
      </c>
      <c r="C17" s="122" t="s">
        <v>1</v>
      </c>
      <c r="D17" s="95"/>
      <c r="E17" s="95"/>
      <c r="F17" s="95"/>
      <c r="G17" s="95"/>
      <c r="H17" s="95"/>
      <c r="I17" s="95"/>
      <c r="J17" s="95"/>
      <c r="K17" s="95"/>
      <c r="L17" s="95"/>
      <c r="M17" s="95"/>
      <c r="N17" s="140"/>
      <c r="O17" s="158"/>
      <c r="P17" s="158"/>
      <c r="Q17" s="158"/>
      <c r="R17" s="158"/>
      <c r="S17" s="158"/>
      <c r="T17" s="158"/>
      <c r="U17" s="158"/>
      <c r="V17" s="158"/>
      <c r="W17" s="158"/>
      <c r="X17" s="158"/>
      <c r="Y17" s="207"/>
    </row>
    <row r="18" spans="2:25" ht="15">
      <c r="B18" s="163" t="s">
        <v>55</v>
      </c>
      <c r="C18" s="122" t="s">
        <v>1</v>
      </c>
      <c r="D18" s="95"/>
      <c r="E18" s="95"/>
      <c r="F18" s="95"/>
      <c r="G18" s="95"/>
      <c r="H18" s="95"/>
      <c r="I18" s="95"/>
      <c r="J18" s="95"/>
      <c r="K18" s="95"/>
      <c r="L18" s="95"/>
      <c r="M18" s="95"/>
      <c r="N18" s="140"/>
      <c r="O18" s="158"/>
      <c r="P18" s="158"/>
      <c r="Q18" s="158"/>
      <c r="R18" s="158"/>
      <c r="S18" s="158"/>
      <c r="T18" s="158"/>
      <c r="U18" s="158"/>
      <c r="V18" s="158"/>
      <c r="W18" s="158"/>
      <c r="X18" s="158"/>
      <c r="Y18" s="207"/>
    </row>
    <row r="19" spans="2:25" ht="15">
      <c r="B19" s="163" t="s">
        <v>56</v>
      </c>
      <c r="C19" s="122" t="s">
        <v>1</v>
      </c>
      <c r="D19" s="95"/>
      <c r="E19" s="95"/>
      <c r="F19" s="95"/>
      <c r="G19" s="95"/>
      <c r="H19" s="95"/>
      <c r="I19" s="95"/>
      <c r="J19" s="95"/>
      <c r="K19" s="95"/>
      <c r="L19" s="95"/>
      <c r="M19" s="95"/>
      <c r="N19" s="140"/>
      <c r="O19" s="158"/>
      <c r="P19" s="158"/>
      <c r="Q19" s="158"/>
      <c r="R19" s="158"/>
      <c r="S19" s="158"/>
      <c r="T19" s="158"/>
      <c r="U19" s="158"/>
      <c r="V19" s="158"/>
      <c r="W19" s="158"/>
      <c r="X19" s="158"/>
      <c r="Y19" s="207"/>
    </row>
    <row r="20" spans="2:25" ht="15">
      <c r="B20" s="163" t="s">
        <v>57</v>
      </c>
      <c r="C20" s="122" t="s">
        <v>1</v>
      </c>
      <c r="D20" s="95"/>
      <c r="E20" s="95"/>
      <c r="F20" s="95"/>
      <c r="G20" s="95"/>
      <c r="H20" s="95"/>
      <c r="I20" s="95"/>
      <c r="J20" s="95"/>
      <c r="K20" s="95"/>
      <c r="L20" s="95"/>
      <c r="M20" s="95"/>
      <c r="N20" s="140"/>
      <c r="O20" s="158"/>
      <c r="P20" s="158"/>
      <c r="Q20" s="158"/>
      <c r="R20" s="158"/>
      <c r="S20" s="158"/>
      <c r="T20" s="158"/>
      <c r="U20" s="158"/>
      <c r="V20" s="158"/>
      <c r="W20" s="158"/>
      <c r="X20" s="158"/>
      <c r="Y20" s="207"/>
    </row>
    <row r="21" spans="2:25" ht="15">
      <c r="B21" s="163" t="s">
        <v>165</v>
      </c>
      <c r="C21" s="122" t="s">
        <v>1</v>
      </c>
      <c r="D21" s="95"/>
      <c r="E21" s="95"/>
      <c r="F21" s="95"/>
      <c r="G21" s="95"/>
      <c r="H21" s="95"/>
      <c r="I21" s="95"/>
      <c r="J21" s="95"/>
      <c r="K21" s="95"/>
      <c r="L21" s="95"/>
      <c r="M21" s="95"/>
      <c r="N21" s="140"/>
      <c r="O21" s="158"/>
      <c r="P21" s="158"/>
      <c r="Q21" s="158"/>
      <c r="R21" s="158"/>
      <c r="S21" s="158"/>
      <c r="T21" s="158"/>
      <c r="U21" s="158"/>
      <c r="V21" s="158"/>
      <c r="W21" s="158"/>
      <c r="X21" s="158"/>
      <c r="Y21" s="207"/>
    </row>
    <row r="22" spans="2:25" ht="15">
      <c r="B22" s="166" t="s">
        <v>58</v>
      </c>
      <c r="C22" s="126" t="s">
        <v>1</v>
      </c>
      <c r="D22" s="96">
        <f aca="true" t="shared" si="0" ref="D22:J22">SUM(D14:D21)</f>
        <v>0</v>
      </c>
      <c r="E22" s="96">
        <f t="shared" si="0"/>
        <v>0</v>
      </c>
      <c r="F22" s="96">
        <f t="shared" si="0"/>
        <v>0</v>
      </c>
      <c r="G22" s="96">
        <f t="shared" si="0"/>
        <v>0</v>
      </c>
      <c r="H22" s="96">
        <f t="shared" si="0"/>
        <v>0</v>
      </c>
      <c r="I22" s="96">
        <f t="shared" si="0"/>
        <v>0</v>
      </c>
      <c r="J22" s="96">
        <f t="shared" si="0"/>
        <v>0</v>
      </c>
      <c r="K22" s="97">
        <f>SUM(K14:K21)</f>
        <v>0</v>
      </c>
      <c r="L22" s="97">
        <f>SUM(L14:L21)</f>
        <v>0</v>
      </c>
      <c r="M22" s="97">
        <f>SUM(M14:M21)</f>
        <v>0</v>
      </c>
      <c r="N22" s="101">
        <f aca="true" t="shared" si="1" ref="N22:X22">SUM(N14:N21)</f>
        <v>0</v>
      </c>
      <c r="O22" s="101">
        <f t="shared" si="1"/>
        <v>0</v>
      </c>
      <c r="P22" s="101">
        <f t="shared" si="1"/>
        <v>0</v>
      </c>
      <c r="Q22" s="101">
        <f t="shared" si="1"/>
        <v>0</v>
      </c>
      <c r="R22" s="101">
        <f t="shared" si="1"/>
        <v>0</v>
      </c>
      <c r="S22" s="101">
        <f t="shared" si="1"/>
        <v>0</v>
      </c>
      <c r="T22" s="101">
        <f t="shared" si="1"/>
        <v>0</v>
      </c>
      <c r="U22" s="101">
        <f t="shared" si="1"/>
        <v>0</v>
      </c>
      <c r="V22" s="101">
        <f t="shared" si="1"/>
        <v>0</v>
      </c>
      <c r="W22" s="101">
        <f t="shared" si="1"/>
        <v>0</v>
      </c>
      <c r="X22" s="101">
        <f t="shared" si="1"/>
        <v>0</v>
      </c>
      <c r="Y22" s="208"/>
    </row>
    <row r="23" spans="2:25" ht="15">
      <c r="B23" s="166"/>
      <c r="D23" s="96"/>
      <c r="E23" s="96"/>
      <c r="F23" s="96"/>
      <c r="G23" s="96"/>
      <c r="H23" s="96"/>
      <c r="I23" s="96"/>
      <c r="J23" s="96"/>
      <c r="K23" s="138"/>
      <c r="L23" s="138"/>
      <c r="M23" s="138"/>
      <c r="N23" s="98"/>
      <c r="O23" s="98"/>
      <c r="P23" s="98"/>
      <c r="Q23" s="98"/>
      <c r="R23" s="98"/>
      <c r="S23" s="98"/>
      <c r="T23" s="98"/>
      <c r="U23" s="98"/>
      <c r="V23" s="98"/>
      <c r="W23" s="99"/>
      <c r="X23" s="99"/>
      <c r="Y23" s="103"/>
    </row>
    <row r="24" spans="2:25" ht="15">
      <c r="B24" s="166" t="s">
        <v>59</v>
      </c>
      <c r="D24" s="138"/>
      <c r="E24" s="138"/>
      <c r="F24" s="138"/>
      <c r="G24" s="138"/>
      <c r="H24" s="138"/>
      <c r="I24" s="138"/>
      <c r="J24" s="138"/>
      <c r="K24" s="138"/>
      <c r="L24" s="138"/>
      <c r="M24" s="138"/>
      <c r="N24" s="98"/>
      <c r="O24" s="98"/>
      <c r="P24" s="98"/>
      <c r="Q24" s="98"/>
      <c r="R24" s="98"/>
      <c r="S24" s="98"/>
      <c r="T24" s="98"/>
      <c r="U24" s="98"/>
      <c r="V24" s="98"/>
      <c r="W24" s="99"/>
      <c r="X24" s="99"/>
      <c r="Y24" s="103"/>
    </row>
    <row r="25" spans="2:25" ht="15">
      <c r="B25" s="163" t="s">
        <v>20</v>
      </c>
      <c r="C25" s="122" t="s">
        <v>1</v>
      </c>
      <c r="D25" s="95"/>
      <c r="E25" s="95"/>
      <c r="F25" s="95"/>
      <c r="G25" s="95"/>
      <c r="H25" s="95"/>
      <c r="I25" s="95"/>
      <c r="J25" s="95"/>
      <c r="K25" s="95"/>
      <c r="L25" s="95"/>
      <c r="M25" s="95"/>
      <c r="N25" s="140"/>
      <c r="O25" s="158"/>
      <c r="P25" s="158"/>
      <c r="Q25" s="158"/>
      <c r="R25" s="158"/>
      <c r="S25" s="158"/>
      <c r="T25" s="158"/>
      <c r="U25" s="158"/>
      <c r="V25" s="158"/>
      <c r="W25" s="158"/>
      <c r="X25" s="158"/>
      <c r="Y25" s="206" t="s">
        <v>231</v>
      </c>
    </row>
    <row r="26" spans="2:25" ht="15">
      <c r="B26" s="163" t="s">
        <v>60</v>
      </c>
      <c r="C26" s="122" t="s">
        <v>1</v>
      </c>
      <c r="D26" s="95"/>
      <c r="E26" s="95"/>
      <c r="F26" s="95"/>
      <c r="G26" s="95"/>
      <c r="H26" s="95"/>
      <c r="I26" s="95"/>
      <c r="J26" s="95"/>
      <c r="K26" s="95"/>
      <c r="L26" s="95"/>
      <c r="M26" s="95"/>
      <c r="N26" s="140"/>
      <c r="O26" s="158"/>
      <c r="P26" s="158"/>
      <c r="Q26" s="158"/>
      <c r="R26" s="158"/>
      <c r="S26" s="158"/>
      <c r="T26" s="158"/>
      <c r="U26" s="158"/>
      <c r="V26" s="158"/>
      <c r="W26" s="158"/>
      <c r="X26" s="158"/>
      <c r="Y26" s="207"/>
    </row>
    <row r="27" spans="2:25" ht="15">
      <c r="B27" s="163" t="s">
        <v>22</v>
      </c>
      <c r="C27" s="122" t="s">
        <v>1</v>
      </c>
      <c r="D27" s="95"/>
      <c r="E27" s="95"/>
      <c r="F27" s="95"/>
      <c r="G27" s="95"/>
      <c r="H27" s="95"/>
      <c r="I27" s="95"/>
      <c r="J27" s="95"/>
      <c r="K27" s="95"/>
      <c r="L27" s="95"/>
      <c r="M27" s="95"/>
      <c r="N27" s="140"/>
      <c r="O27" s="158"/>
      <c r="P27" s="158"/>
      <c r="Q27" s="158"/>
      <c r="R27" s="158"/>
      <c r="S27" s="158"/>
      <c r="T27" s="158"/>
      <c r="U27" s="158"/>
      <c r="V27" s="158"/>
      <c r="W27" s="158"/>
      <c r="X27" s="158"/>
      <c r="Y27" s="207"/>
    </row>
    <row r="28" spans="2:25" ht="15">
      <c r="B28" s="163" t="s">
        <v>21</v>
      </c>
      <c r="C28" s="122" t="s">
        <v>1</v>
      </c>
      <c r="D28" s="95"/>
      <c r="E28" s="95"/>
      <c r="F28" s="142"/>
      <c r="G28" s="95"/>
      <c r="H28" s="95"/>
      <c r="I28" s="95"/>
      <c r="J28" s="95"/>
      <c r="K28" s="95"/>
      <c r="L28" s="95"/>
      <c r="M28" s="95"/>
      <c r="N28" s="140"/>
      <c r="O28" s="158"/>
      <c r="P28" s="158"/>
      <c r="Q28" s="158"/>
      <c r="R28" s="158"/>
      <c r="S28" s="158"/>
      <c r="T28" s="158"/>
      <c r="U28" s="158"/>
      <c r="V28" s="158"/>
      <c r="W28" s="158"/>
      <c r="X28" s="158"/>
      <c r="Y28" s="207"/>
    </row>
    <row r="29" spans="2:25" ht="15">
      <c r="B29" s="163" t="s">
        <v>166</v>
      </c>
      <c r="C29" s="122" t="s">
        <v>1</v>
      </c>
      <c r="D29" s="95"/>
      <c r="E29" s="95"/>
      <c r="F29" s="95"/>
      <c r="G29" s="95"/>
      <c r="H29" s="95"/>
      <c r="I29" s="95"/>
      <c r="J29" s="95"/>
      <c r="K29" s="95"/>
      <c r="L29" s="95"/>
      <c r="M29" s="95"/>
      <c r="N29" s="140"/>
      <c r="O29" s="158"/>
      <c r="P29" s="158"/>
      <c r="Q29" s="158"/>
      <c r="R29" s="158"/>
      <c r="S29" s="158"/>
      <c r="T29" s="158"/>
      <c r="U29" s="158"/>
      <c r="V29" s="158"/>
      <c r="W29" s="158"/>
      <c r="X29" s="158"/>
      <c r="Y29" s="207"/>
    </row>
    <row r="30" spans="2:25" ht="15">
      <c r="B30" s="166" t="s">
        <v>61</v>
      </c>
      <c r="C30" s="126" t="s">
        <v>1</v>
      </c>
      <c r="D30" s="96">
        <f aca="true" t="shared" si="2" ref="D30:X30">SUM(D25:D29)</f>
        <v>0</v>
      </c>
      <c r="E30" s="96">
        <f t="shared" si="2"/>
        <v>0</v>
      </c>
      <c r="F30" s="96">
        <f t="shared" si="2"/>
        <v>0</v>
      </c>
      <c r="G30" s="96">
        <f t="shared" si="2"/>
        <v>0</v>
      </c>
      <c r="H30" s="96">
        <f t="shared" si="2"/>
        <v>0</v>
      </c>
      <c r="I30" s="96">
        <f t="shared" si="2"/>
        <v>0</v>
      </c>
      <c r="J30" s="96">
        <f t="shared" si="2"/>
        <v>0</v>
      </c>
      <c r="K30" s="96">
        <f t="shared" si="2"/>
        <v>0</v>
      </c>
      <c r="L30" s="96">
        <f t="shared" si="2"/>
        <v>0</v>
      </c>
      <c r="M30" s="96">
        <f t="shared" si="2"/>
        <v>0</v>
      </c>
      <c r="N30" s="96">
        <f t="shared" si="2"/>
        <v>0</v>
      </c>
      <c r="O30" s="96">
        <f t="shared" si="2"/>
        <v>0</v>
      </c>
      <c r="P30" s="96">
        <f t="shared" si="2"/>
        <v>0</v>
      </c>
      <c r="Q30" s="96">
        <f t="shared" si="2"/>
        <v>0</v>
      </c>
      <c r="R30" s="96">
        <f t="shared" si="2"/>
        <v>0</v>
      </c>
      <c r="S30" s="96">
        <f t="shared" si="2"/>
        <v>0</v>
      </c>
      <c r="T30" s="96">
        <f t="shared" si="2"/>
        <v>0</v>
      </c>
      <c r="U30" s="96">
        <f t="shared" si="2"/>
        <v>0</v>
      </c>
      <c r="V30" s="96">
        <f t="shared" si="2"/>
        <v>0</v>
      </c>
      <c r="W30" s="96">
        <f t="shared" si="2"/>
        <v>0</v>
      </c>
      <c r="X30" s="96">
        <f t="shared" si="2"/>
        <v>0</v>
      </c>
      <c r="Y30" s="207"/>
    </row>
    <row r="31" spans="2:25" ht="15">
      <c r="B31" s="166"/>
      <c r="D31" s="96"/>
      <c r="E31" s="96"/>
      <c r="F31" s="96"/>
      <c r="G31" s="96"/>
      <c r="H31" s="96"/>
      <c r="I31" s="96"/>
      <c r="J31" s="96"/>
      <c r="K31" s="138"/>
      <c r="L31" s="138"/>
      <c r="M31" s="138"/>
      <c r="N31" s="98"/>
      <c r="O31" s="98"/>
      <c r="P31" s="98"/>
      <c r="Q31" s="98"/>
      <c r="R31" s="98"/>
      <c r="S31" s="98"/>
      <c r="T31" s="98"/>
      <c r="U31" s="98"/>
      <c r="V31" s="98"/>
      <c r="W31" s="99"/>
      <c r="X31" s="99"/>
      <c r="Y31" s="207"/>
    </row>
    <row r="32" spans="2:25" ht="15">
      <c r="B32" s="166" t="s">
        <v>236</v>
      </c>
      <c r="C32" s="126" t="s">
        <v>1</v>
      </c>
      <c r="D32" s="96">
        <f aca="true" t="shared" si="3" ref="D32:X32">D159-D30</f>
        <v>0</v>
      </c>
      <c r="E32" s="96">
        <f t="shared" si="3"/>
        <v>0</v>
      </c>
      <c r="F32" s="96">
        <f t="shared" si="3"/>
        <v>0</v>
      </c>
      <c r="G32" s="96">
        <f t="shared" si="3"/>
        <v>0</v>
      </c>
      <c r="H32" s="96">
        <f t="shared" si="3"/>
        <v>0</v>
      </c>
      <c r="I32" s="96">
        <f t="shared" si="3"/>
        <v>0</v>
      </c>
      <c r="J32" s="96">
        <f t="shared" si="3"/>
        <v>0</v>
      </c>
      <c r="K32" s="96">
        <f t="shared" si="3"/>
        <v>0</v>
      </c>
      <c r="L32" s="96">
        <f t="shared" si="3"/>
        <v>0</v>
      </c>
      <c r="M32" s="96">
        <f t="shared" si="3"/>
        <v>0</v>
      </c>
      <c r="N32" s="96">
        <f t="shared" si="3"/>
        <v>0</v>
      </c>
      <c r="O32" s="96">
        <f t="shared" si="3"/>
        <v>0</v>
      </c>
      <c r="P32" s="96">
        <f t="shared" si="3"/>
        <v>0</v>
      </c>
      <c r="Q32" s="96">
        <f t="shared" si="3"/>
        <v>0</v>
      </c>
      <c r="R32" s="96">
        <f t="shared" si="3"/>
        <v>0</v>
      </c>
      <c r="S32" s="96">
        <f t="shared" si="3"/>
        <v>0</v>
      </c>
      <c r="T32" s="96">
        <f t="shared" si="3"/>
        <v>0</v>
      </c>
      <c r="U32" s="96">
        <f t="shared" si="3"/>
        <v>0</v>
      </c>
      <c r="V32" s="96">
        <f t="shared" si="3"/>
        <v>0</v>
      </c>
      <c r="W32" s="96">
        <f t="shared" si="3"/>
        <v>0</v>
      </c>
      <c r="X32" s="96">
        <f t="shared" si="3"/>
        <v>0</v>
      </c>
      <c r="Y32" s="208"/>
    </row>
    <row r="33" spans="2:25" ht="15">
      <c r="B33" s="166"/>
      <c r="D33" s="96"/>
      <c r="E33" s="96"/>
      <c r="F33" s="96"/>
      <c r="G33" s="96"/>
      <c r="H33" s="96"/>
      <c r="I33" s="96"/>
      <c r="J33" s="96"/>
      <c r="K33" s="138"/>
      <c r="L33" s="138"/>
      <c r="M33" s="96"/>
      <c r="N33" s="96"/>
      <c r="O33" s="96"/>
      <c r="P33" s="96"/>
      <c r="Q33" s="96"/>
      <c r="R33" s="96"/>
      <c r="S33" s="96"/>
      <c r="T33" s="96"/>
      <c r="U33" s="96"/>
      <c r="V33" s="96"/>
      <c r="W33" s="96"/>
      <c r="X33" s="96"/>
      <c r="Y33" s="102"/>
    </row>
    <row r="34" spans="2:25" ht="21">
      <c r="B34" s="167" t="s">
        <v>180</v>
      </c>
      <c r="D34" s="96"/>
      <c r="E34" s="96"/>
      <c r="F34" s="96"/>
      <c r="G34" s="96"/>
      <c r="H34" s="96"/>
      <c r="I34" s="96"/>
      <c r="J34" s="96"/>
      <c r="K34" s="138"/>
      <c r="L34" s="138"/>
      <c r="M34" s="96"/>
      <c r="N34" s="96"/>
      <c r="O34" s="96"/>
      <c r="P34" s="96"/>
      <c r="Q34" s="96"/>
      <c r="R34" s="96"/>
      <c r="S34" s="96"/>
      <c r="T34" s="96"/>
      <c r="U34" s="96"/>
      <c r="V34" s="96"/>
      <c r="W34" s="96"/>
      <c r="X34" s="96"/>
      <c r="Y34" s="102"/>
    </row>
    <row r="35" spans="2:25" ht="15">
      <c r="B35" s="168" t="s">
        <v>269</v>
      </c>
      <c r="C35" s="122" t="s">
        <v>1</v>
      </c>
      <c r="D35" s="95"/>
      <c r="E35" s="95"/>
      <c r="F35" s="95"/>
      <c r="G35" s="95"/>
      <c r="H35" s="95"/>
      <c r="I35" s="95"/>
      <c r="J35" s="95"/>
      <c r="K35" s="95"/>
      <c r="L35" s="95"/>
      <c r="M35" s="95"/>
      <c r="N35" s="140"/>
      <c r="O35" s="143"/>
      <c r="P35" s="143"/>
      <c r="Q35" s="143"/>
      <c r="R35" s="143"/>
      <c r="S35" s="143"/>
      <c r="T35" s="143"/>
      <c r="U35" s="143"/>
      <c r="V35" s="143"/>
      <c r="W35" s="143"/>
      <c r="X35" s="143"/>
      <c r="Y35" s="103"/>
    </row>
    <row r="36" spans="2:25" ht="15">
      <c r="B36" s="168" t="s">
        <v>127</v>
      </c>
      <c r="C36" s="122" t="s">
        <v>1</v>
      </c>
      <c r="D36" s="95"/>
      <c r="E36" s="95"/>
      <c r="F36" s="95"/>
      <c r="G36" s="95"/>
      <c r="H36" s="95"/>
      <c r="I36" s="95"/>
      <c r="J36" s="95"/>
      <c r="K36" s="95"/>
      <c r="L36" s="95"/>
      <c r="M36" s="95"/>
      <c r="N36" s="140"/>
      <c r="O36" s="143"/>
      <c r="P36" s="143"/>
      <c r="Q36" s="143"/>
      <c r="R36" s="143"/>
      <c r="S36" s="143"/>
      <c r="T36" s="143"/>
      <c r="U36" s="143"/>
      <c r="V36" s="143"/>
      <c r="W36" s="143"/>
      <c r="X36" s="143"/>
      <c r="Y36" s="103"/>
    </row>
    <row r="37" spans="2:25" ht="15">
      <c r="B37" s="168" t="s">
        <v>126</v>
      </c>
      <c r="C37" s="122" t="s">
        <v>1</v>
      </c>
      <c r="D37" s="95"/>
      <c r="E37" s="95"/>
      <c r="F37" s="95"/>
      <c r="G37" s="95"/>
      <c r="H37" s="95"/>
      <c r="I37" s="95"/>
      <c r="J37" s="95"/>
      <c r="K37" s="95"/>
      <c r="L37" s="95"/>
      <c r="M37" s="95"/>
      <c r="N37" s="140"/>
      <c r="O37" s="143"/>
      <c r="P37" s="143"/>
      <c r="Q37" s="143"/>
      <c r="R37" s="143"/>
      <c r="S37" s="143"/>
      <c r="T37" s="143"/>
      <c r="U37" s="143"/>
      <c r="V37" s="143"/>
      <c r="W37" s="143"/>
      <c r="X37" s="143"/>
      <c r="Y37" s="103"/>
    </row>
    <row r="38" spans="2:25" ht="15">
      <c r="B38" s="166" t="s">
        <v>270</v>
      </c>
      <c r="C38" s="126" t="s">
        <v>1</v>
      </c>
      <c r="D38" s="96">
        <f aca="true" t="shared" si="4" ref="D38:M38">D35-D36-D37</f>
        <v>0</v>
      </c>
      <c r="E38" s="96">
        <f t="shared" si="4"/>
        <v>0</v>
      </c>
      <c r="F38" s="96">
        <f t="shared" si="4"/>
        <v>0</v>
      </c>
      <c r="G38" s="96">
        <f t="shared" si="4"/>
        <v>0</v>
      </c>
      <c r="H38" s="96">
        <f t="shared" si="4"/>
        <v>0</v>
      </c>
      <c r="I38" s="96">
        <f t="shared" si="4"/>
        <v>0</v>
      </c>
      <c r="J38" s="96">
        <f t="shared" si="4"/>
        <v>0</v>
      </c>
      <c r="K38" s="96">
        <f t="shared" si="4"/>
        <v>0</v>
      </c>
      <c r="L38" s="96">
        <f t="shared" si="4"/>
        <v>0</v>
      </c>
      <c r="M38" s="96">
        <f t="shared" si="4"/>
        <v>0</v>
      </c>
      <c r="N38" s="144"/>
      <c r="O38" s="144"/>
      <c r="P38" s="144"/>
      <c r="Q38" s="144"/>
      <c r="R38" s="144"/>
      <c r="S38" s="144"/>
      <c r="T38" s="144"/>
      <c r="U38" s="144"/>
      <c r="V38" s="144"/>
      <c r="W38" s="144"/>
      <c r="X38" s="144"/>
      <c r="Y38" s="104"/>
    </row>
    <row r="39" spans="2:25" ht="15">
      <c r="B39" s="166"/>
      <c r="D39" s="96"/>
      <c r="E39" s="96"/>
      <c r="F39" s="96"/>
      <c r="G39" s="96"/>
      <c r="H39" s="96"/>
      <c r="I39" s="96"/>
      <c r="J39" s="96"/>
      <c r="K39" s="138"/>
      <c r="L39" s="138"/>
      <c r="M39" s="96"/>
      <c r="N39" s="144"/>
      <c r="O39" s="144"/>
      <c r="P39" s="144"/>
      <c r="Q39" s="144"/>
      <c r="R39" s="144"/>
      <c r="S39" s="144"/>
      <c r="T39" s="144"/>
      <c r="U39" s="144"/>
      <c r="V39" s="144"/>
      <c r="W39" s="144"/>
      <c r="X39" s="144"/>
      <c r="Y39" s="104"/>
    </row>
    <row r="40" spans="2:25" ht="15">
      <c r="B40" s="166" t="s">
        <v>271</v>
      </c>
      <c r="D40" s="96"/>
      <c r="E40" s="96"/>
      <c r="F40" s="96"/>
      <c r="G40" s="96"/>
      <c r="H40" s="96"/>
      <c r="I40" s="96"/>
      <c r="J40" s="96"/>
      <c r="K40" s="138"/>
      <c r="L40" s="138"/>
      <c r="M40" s="96"/>
      <c r="N40" s="144"/>
      <c r="O40" s="144"/>
      <c r="P40" s="144"/>
      <c r="Q40" s="144"/>
      <c r="R40" s="144"/>
      <c r="S40" s="144"/>
      <c r="T40" s="144"/>
      <c r="U40" s="144"/>
      <c r="V40" s="144"/>
      <c r="W40" s="144"/>
      <c r="X40" s="144"/>
      <c r="Y40" s="104"/>
    </row>
    <row r="41" spans="2:25" ht="15">
      <c r="B41" s="168" t="s">
        <v>128</v>
      </c>
      <c r="C41" s="122" t="s">
        <v>1</v>
      </c>
      <c r="D41" s="95"/>
      <c r="E41" s="95"/>
      <c r="F41" s="95"/>
      <c r="G41" s="95"/>
      <c r="H41" s="95"/>
      <c r="I41" s="95"/>
      <c r="J41" s="95"/>
      <c r="K41" s="95"/>
      <c r="L41" s="95"/>
      <c r="M41" s="95"/>
      <c r="N41" s="140"/>
      <c r="O41" s="143"/>
      <c r="P41" s="143"/>
      <c r="Q41" s="143"/>
      <c r="R41" s="143"/>
      <c r="S41" s="143"/>
      <c r="T41" s="143"/>
      <c r="U41" s="143"/>
      <c r="V41" s="143"/>
      <c r="W41" s="143"/>
      <c r="X41" s="143"/>
      <c r="Y41" s="103"/>
    </row>
    <row r="42" spans="2:25" ht="15">
      <c r="B42" s="168" t="s">
        <v>129</v>
      </c>
      <c r="C42" s="122" t="s">
        <v>1</v>
      </c>
      <c r="D42" s="95"/>
      <c r="E42" s="95"/>
      <c r="F42" s="95"/>
      <c r="G42" s="95"/>
      <c r="H42" s="95"/>
      <c r="I42" s="95"/>
      <c r="J42" s="95"/>
      <c r="K42" s="95"/>
      <c r="L42" s="95"/>
      <c r="M42" s="95"/>
      <c r="N42" s="140"/>
      <c r="O42" s="143"/>
      <c r="P42" s="143"/>
      <c r="Q42" s="143"/>
      <c r="R42" s="143"/>
      <c r="S42" s="143"/>
      <c r="T42" s="143"/>
      <c r="U42" s="143"/>
      <c r="V42" s="143"/>
      <c r="W42" s="143"/>
      <c r="X42" s="143"/>
      <c r="Y42" s="103"/>
    </row>
    <row r="43" spans="2:25" ht="15">
      <c r="B43" s="168" t="s">
        <v>130</v>
      </c>
      <c r="C43" s="122" t="s">
        <v>1</v>
      </c>
      <c r="D43" s="95"/>
      <c r="E43" s="95"/>
      <c r="F43" s="95"/>
      <c r="G43" s="95"/>
      <c r="H43" s="95"/>
      <c r="I43" s="95"/>
      <c r="J43" s="95"/>
      <c r="K43" s="95"/>
      <c r="L43" s="95"/>
      <c r="M43" s="95"/>
      <c r="N43" s="140"/>
      <c r="O43" s="143"/>
      <c r="P43" s="143"/>
      <c r="Q43" s="143"/>
      <c r="R43" s="143"/>
      <c r="S43" s="143"/>
      <c r="T43" s="143"/>
      <c r="U43" s="143"/>
      <c r="V43" s="143"/>
      <c r="W43" s="143"/>
      <c r="X43" s="143"/>
      <c r="Y43" s="103"/>
    </row>
    <row r="44" spans="2:25" ht="15">
      <c r="B44" s="168" t="s">
        <v>131</v>
      </c>
      <c r="C44" s="122" t="s">
        <v>1</v>
      </c>
      <c r="D44" s="95"/>
      <c r="E44" s="95"/>
      <c r="F44" s="95"/>
      <c r="G44" s="95"/>
      <c r="H44" s="95"/>
      <c r="I44" s="95"/>
      <c r="J44" s="95"/>
      <c r="K44" s="95"/>
      <c r="L44" s="95"/>
      <c r="M44" s="95"/>
      <c r="N44" s="140"/>
      <c r="O44" s="143"/>
      <c r="P44" s="143"/>
      <c r="Q44" s="143"/>
      <c r="R44" s="143"/>
      <c r="S44" s="143"/>
      <c r="T44" s="143"/>
      <c r="U44" s="143"/>
      <c r="V44" s="143"/>
      <c r="W44" s="143"/>
      <c r="X44" s="143"/>
      <c r="Y44" s="103"/>
    </row>
    <row r="45" spans="2:25" ht="15">
      <c r="B45" s="168" t="s">
        <v>273</v>
      </c>
      <c r="C45" s="122" t="s">
        <v>1</v>
      </c>
      <c r="D45" s="95"/>
      <c r="E45" s="95"/>
      <c r="F45" s="95"/>
      <c r="G45" s="95"/>
      <c r="H45" s="95"/>
      <c r="I45" s="95"/>
      <c r="J45" s="95"/>
      <c r="K45" s="95"/>
      <c r="L45" s="95"/>
      <c r="M45" s="95"/>
      <c r="N45" s="140"/>
      <c r="O45" s="143"/>
      <c r="P45" s="143"/>
      <c r="Q45" s="143"/>
      <c r="R45" s="143"/>
      <c r="S45" s="143"/>
      <c r="T45" s="143"/>
      <c r="U45" s="143"/>
      <c r="V45" s="143"/>
      <c r="W45" s="143"/>
      <c r="X45" s="143"/>
      <c r="Y45" s="103"/>
    </row>
    <row r="46" spans="2:25" ht="15">
      <c r="B46" s="168" t="s">
        <v>272</v>
      </c>
      <c r="C46" s="122" t="s">
        <v>1</v>
      </c>
      <c r="D46" s="95"/>
      <c r="E46" s="95"/>
      <c r="F46" s="95"/>
      <c r="G46" s="95"/>
      <c r="H46" s="95"/>
      <c r="I46" s="95"/>
      <c r="J46" s="95"/>
      <c r="K46" s="95"/>
      <c r="L46" s="95"/>
      <c r="M46" s="95"/>
      <c r="N46" s="140"/>
      <c r="O46" s="143"/>
      <c r="P46" s="143"/>
      <c r="Q46" s="143"/>
      <c r="R46" s="143"/>
      <c r="S46" s="143"/>
      <c r="T46" s="143"/>
      <c r="U46" s="143"/>
      <c r="V46" s="143"/>
      <c r="W46" s="143"/>
      <c r="X46" s="143"/>
      <c r="Y46" s="103"/>
    </row>
    <row r="47" spans="2:25" ht="15">
      <c r="B47" s="166" t="s">
        <v>274</v>
      </c>
      <c r="C47" s="126" t="s">
        <v>1</v>
      </c>
      <c r="D47" s="96">
        <f aca="true" t="shared" si="5" ref="D47:M47">SUM(D41:D46)</f>
        <v>0</v>
      </c>
      <c r="E47" s="96">
        <f t="shared" si="5"/>
        <v>0</v>
      </c>
      <c r="F47" s="96">
        <f t="shared" si="5"/>
        <v>0</v>
      </c>
      <c r="G47" s="96">
        <f t="shared" si="5"/>
        <v>0</v>
      </c>
      <c r="H47" s="96">
        <f t="shared" si="5"/>
        <v>0</v>
      </c>
      <c r="I47" s="96">
        <f t="shared" si="5"/>
        <v>0</v>
      </c>
      <c r="J47" s="96">
        <f t="shared" si="5"/>
        <v>0</v>
      </c>
      <c r="K47" s="96">
        <f t="shared" si="5"/>
        <v>0</v>
      </c>
      <c r="L47" s="96">
        <f t="shared" si="5"/>
        <v>0</v>
      </c>
      <c r="M47" s="96">
        <f t="shared" si="5"/>
        <v>0</v>
      </c>
      <c r="N47" s="144"/>
      <c r="O47" s="144"/>
      <c r="P47" s="144"/>
      <c r="Q47" s="144"/>
      <c r="R47" s="144"/>
      <c r="S47" s="144"/>
      <c r="T47" s="144"/>
      <c r="U47" s="144"/>
      <c r="V47" s="144"/>
      <c r="W47" s="144"/>
      <c r="X47" s="144"/>
      <c r="Y47" s="104"/>
    </row>
    <row r="48" spans="2:25" ht="15">
      <c r="B48" s="166"/>
      <c r="D48" s="96"/>
      <c r="E48" s="96"/>
      <c r="F48" s="96"/>
      <c r="G48" s="96"/>
      <c r="H48" s="96"/>
      <c r="I48" s="96"/>
      <c r="J48" s="96"/>
      <c r="K48" s="138"/>
      <c r="L48" s="138"/>
      <c r="M48" s="96"/>
      <c r="N48" s="144"/>
      <c r="O48" s="144"/>
      <c r="P48" s="144"/>
      <c r="Q48" s="144"/>
      <c r="R48" s="144"/>
      <c r="S48" s="144"/>
      <c r="T48" s="144"/>
      <c r="U48" s="144"/>
      <c r="V48" s="144"/>
      <c r="W48" s="144"/>
      <c r="X48" s="144"/>
      <c r="Y48" s="104"/>
    </row>
    <row r="49" spans="2:25" ht="15">
      <c r="B49" s="166" t="s">
        <v>275</v>
      </c>
      <c r="D49" s="96"/>
      <c r="E49" s="96"/>
      <c r="F49" s="96"/>
      <c r="G49" s="96"/>
      <c r="H49" s="96"/>
      <c r="I49" s="96"/>
      <c r="J49" s="96"/>
      <c r="K49" s="138"/>
      <c r="L49" s="138"/>
      <c r="M49" s="96"/>
      <c r="N49" s="144"/>
      <c r="O49" s="144"/>
      <c r="P49" s="144"/>
      <c r="Q49" s="144"/>
      <c r="R49" s="144"/>
      <c r="S49" s="144"/>
      <c r="T49" s="144"/>
      <c r="U49" s="144"/>
      <c r="V49" s="144"/>
      <c r="W49" s="144"/>
      <c r="X49" s="144"/>
      <c r="Y49" s="104"/>
    </row>
    <row r="50" spans="2:25" ht="15">
      <c r="B50" s="168" t="s">
        <v>164</v>
      </c>
      <c r="C50" s="122" t="s">
        <v>1</v>
      </c>
      <c r="D50" s="95"/>
      <c r="E50" s="95"/>
      <c r="F50" s="95"/>
      <c r="G50" s="95"/>
      <c r="H50" s="95"/>
      <c r="I50" s="95"/>
      <c r="J50" s="95"/>
      <c r="K50" s="95"/>
      <c r="L50" s="95"/>
      <c r="M50" s="95"/>
      <c r="N50" s="140"/>
      <c r="O50" s="143"/>
      <c r="P50" s="143"/>
      <c r="Q50" s="143"/>
      <c r="R50" s="143"/>
      <c r="S50" s="143"/>
      <c r="T50" s="143"/>
      <c r="U50" s="143"/>
      <c r="V50" s="143"/>
      <c r="W50" s="143"/>
      <c r="X50" s="143"/>
      <c r="Y50" s="103"/>
    </row>
    <row r="51" spans="2:25" ht="15">
      <c r="B51" s="168" t="s">
        <v>125</v>
      </c>
      <c r="C51" s="122" t="s">
        <v>1</v>
      </c>
      <c r="D51" s="95"/>
      <c r="E51" s="95"/>
      <c r="F51" s="95"/>
      <c r="G51" s="95"/>
      <c r="H51" s="95"/>
      <c r="I51" s="95"/>
      <c r="J51" s="95"/>
      <c r="K51" s="95"/>
      <c r="L51" s="95"/>
      <c r="M51" s="95"/>
      <c r="N51" s="140"/>
      <c r="O51" s="143"/>
      <c r="P51" s="143"/>
      <c r="Q51" s="143"/>
      <c r="R51" s="143"/>
      <c r="S51" s="143"/>
      <c r="T51" s="143"/>
      <c r="U51" s="143"/>
      <c r="V51" s="143"/>
      <c r="W51" s="143"/>
      <c r="X51" s="143"/>
      <c r="Y51" s="103"/>
    </row>
    <row r="52" spans="2:25" ht="15">
      <c r="B52" s="166" t="s">
        <v>276</v>
      </c>
      <c r="C52" s="126" t="s">
        <v>1</v>
      </c>
      <c r="D52" s="96">
        <f aca="true" t="shared" si="6" ref="D52:M52">SUM(D50:D51)</f>
        <v>0</v>
      </c>
      <c r="E52" s="96">
        <f t="shared" si="6"/>
        <v>0</v>
      </c>
      <c r="F52" s="96">
        <f t="shared" si="6"/>
        <v>0</v>
      </c>
      <c r="G52" s="96">
        <f t="shared" si="6"/>
        <v>0</v>
      </c>
      <c r="H52" s="96">
        <f t="shared" si="6"/>
        <v>0</v>
      </c>
      <c r="I52" s="96">
        <f t="shared" si="6"/>
        <v>0</v>
      </c>
      <c r="J52" s="96">
        <f t="shared" si="6"/>
        <v>0</v>
      </c>
      <c r="K52" s="96">
        <f t="shared" si="6"/>
        <v>0</v>
      </c>
      <c r="L52" s="96">
        <f t="shared" si="6"/>
        <v>0</v>
      </c>
      <c r="M52" s="96">
        <f t="shared" si="6"/>
        <v>0</v>
      </c>
      <c r="N52" s="144"/>
      <c r="O52" s="144"/>
      <c r="P52" s="144"/>
      <c r="Q52" s="144"/>
      <c r="R52" s="144"/>
      <c r="S52" s="144"/>
      <c r="T52" s="144"/>
      <c r="U52" s="144"/>
      <c r="V52" s="144"/>
      <c r="W52" s="144"/>
      <c r="X52" s="144"/>
      <c r="Y52" s="104"/>
    </row>
    <row r="53" spans="2:25" ht="15">
      <c r="B53" s="166"/>
      <c r="C53" s="122" t="s">
        <v>134</v>
      </c>
      <c r="D53" s="96"/>
      <c r="E53" s="96"/>
      <c r="F53" s="96"/>
      <c r="G53" s="96"/>
      <c r="H53" s="96"/>
      <c r="I53" s="96"/>
      <c r="J53" s="96"/>
      <c r="K53" s="138"/>
      <c r="L53" s="138"/>
      <c r="M53" s="96"/>
      <c r="N53" s="144"/>
      <c r="O53" s="144"/>
      <c r="P53" s="144"/>
      <c r="Q53" s="144"/>
      <c r="R53" s="144"/>
      <c r="S53" s="144"/>
      <c r="T53" s="144"/>
      <c r="U53" s="144"/>
      <c r="V53" s="144"/>
      <c r="W53" s="144"/>
      <c r="X53" s="144"/>
      <c r="Y53" s="104"/>
    </row>
    <row r="54" spans="2:25" ht="15">
      <c r="B54" s="168" t="s">
        <v>126</v>
      </c>
      <c r="C54" s="122" t="s">
        <v>1</v>
      </c>
      <c r="D54" s="95"/>
      <c r="E54" s="95"/>
      <c r="F54" s="95"/>
      <c r="G54" s="95"/>
      <c r="H54" s="95"/>
      <c r="I54" s="95"/>
      <c r="J54" s="95"/>
      <c r="K54" s="95"/>
      <c r="L54" s="95"/>
      <c r="M54" s="95"/>
      <c r="N54" s="140"/>
      <c r="O54" s="143"/>
      <c r="P54" s="143"/>
      <c r="Q54" s="143"/>
      <c r="R54" s="143"/>
      <c r="S54" s="143"/>
      <c r="T54" s="143"/>
      <c r="U54" s="143"/>
      <c r="V54" s="143"/>
      <c r="W54" s="143"/>
      <c r="X54" s="143"/>
      <c r="Y54" s="103"/>
    </row>
    <row r="55" spans="2:25" ht="15">
      <c r="B55" s="168"/>
      <c r="D55" s="96"/>
      <c r="E55" s="96"/>
      <c r="F55" s="96"/>
      <c r="G55" s="96"/>
      <c r="H55" s="96"/>
      <c r="I55" s="96"/>
      <c r="J55" s="96"/>
      <c r="K55" s="138"/>
      <c r="L55" s="138"/>
      <c r="M55" s="96"/>
      <c r="N55" s="144"/>
      <c r="O55" s="144"/>
      <c r="P55" s="144"/>
      <c r="Q55" s="144"/>
      <c r="R55" s="144"/>
      <c r="S55" s="144"/>
      <c r="T55" s="144"/>
      <c r="U55" s="144"/>
      <c r="V55" s="144"/>
      <c r="W55" s="144"/>
      <c r="X55" s="144"/>
      <c r="Y55" s="104"/>
    </row>
    <row r="56" spans="2:25" ht="15">
      <c r="B56" s="166" t="s">
        <v>277</v>
      </c>
      <c r="C56" s="126" t="s">
        <v>1</v>
      </c>
      <c r="D56" s="96">
        <f aca="true" t="shared" si="7" ref="D56:N56">D38+D47+D52-D54</f>
        <v>0</v>
      </c>
      <c r="E56" s="96">
        <f t="shared" si="7"/>
        <v>0</v>
      </c>
      <c r="F56" s="96">
        <f t="shared" si="7"/>
        <v>0</v>
      </c>
      <c r="G56" s="96">
        <f t="shared" si="7"/>
        <v>0</v>
      </c>
      <c r="H56" s="96">
        <f t="shared" si="7"/>
        <v>0</v>
      </c>
      <c r="I56" s="96">
        <f t="shared" si="7"/>
        <v>0</v>
      </c>
      <c r="J56" s="96">
        <f t="shared" si="7"/>
        <v>0</v>
      </c>
      <c r="K56" s="96">
        <f t="shared" si="7"/>
        <v>0</v>
      </c>
      <c r="L56" s="96">
        <f t="shared" si="7"/>
        <v>0</v>
      </c>
      <c r="M56" s="96">
        <f t="shared" si="7"/>
        <v>0</v>
      </c>
      <c r="N56" s="96">
        <f t="shared" si="7"/>
        <v>0</v>
      </c>
      <c r="O56" s="144"/>
      <c r="P56" s="144"/>
      <c r="Q56" s="144"/>
      <c r="R56" s="144"/>
      <c r="S56" s="144"/>
      <c r="T56" s="144"/>
      <c r="U56" s="144"/>
      <c r="V56" s="144"/>
      <c r="W56" s="144"/>
      <c r="X56" s="144"/>
      <c r="Y56" s="104"/>
    </row>
    <row r="57" spans="2:25" ht="15">
      <c r="B57" s="166"/>
      <c r="D57" s="96"/>
      <c r="E57" s="96"/>
      <c r="F57" s="96"/>
      <c r="G57" s="96"/>
      <c r="H57" s="96"/>
      <c r="I57" s="96"/>
      <c r="J57" s="96"/>
      <c r="K57" s="96"/>
      <c r="L57" s="96"/>
      <c r="M57" s="138"/>
      <c r="N57" s="98"/>
      <c r="O57" s="98"/>
      <c r="P57" s="98"/>
      <c r="Q57" s="98"/>
      <c r="R57" s="98"/>
      <c r="S57" s="98"/>
      <c r="T57" s="98"/>
      <c r="U57" s="98"/>
      <c r="V57" s="98"/>
      <c r="W57" s="99"/>
      <c r="X57" s="99"/>
      <c r="Y57" s="99"/>
    </row>
    <row r="58" spans="2:25" ht="21">
      <c r="B58" s="165" t="s">
        <v>181</v>
      </c>
      <c r="D58" s="138"/>
      <c r="E58" s="138"/>
      <c r="F58" s="138"/>
      <c r="G58" s="138"/>
      <c r="H58" s="138"/>
      <c r="I58" s="138"/>
      <c r="J58" s="138"/>
      <c r="K58" s="138"/>
      <c r="L58" s="138"/>
      <c r="M58" s="138"/>
      <c r="N58" s="98"/>
      <c r="O58" s="98"/>
      <c r="P58" s="98"/>
      <c r="Q58" s="98"/>
      <c r="R58" s="98"/>
      <c r="S58" s="98"/>
      <c r="T58" s="98"/>
      <c r="U58" s="98"/>
      <c r="V58" s="98"/>
      <c r="W58" s="99"/>
      <c r="X58" s="99"/>
      <c r="Y58" s="99"/>
    </row>
    <row r="59" spans="2:25" ht="15">
      <c r="B59" s="166" t="s">
        <v>24</v>
      </c>
      <c r="D59" s="138"/>
      <c r="E59" s="138"/>
      <c r="F59" s="138"/>
      <c r="G59" s="138"/>
      <c r="H59" s="138"/>
      <c r="I59" s="138"/>
      <c r="J59" s="138"/>
      <c r="K59" s="138"/>
      <c r="L59" s="138"/>
      <c r="M59" s="138"/>
      <c r="N59" s="98"/>
      <c r="O59" s="98"/>
      <c r="P59" s="98"/>
      <c r="Q59" s="98"/>
      <c r="R59" s="98"/>
      <c r="S59" s="98"/>
      <c r="T59" s="98"/>
      <c r="U59" s="98"/>
      <c r="V59" s="98"/>
      <c r="W59" s="99"/>
      <c r="X59" s="99"/>
      <c r="Y59" s="99"/>
    </row>
    <row r="60" spans="2:25" ht="15">
      <c r="B60" s="163" t="s">
        <v>23</v>
      </c>
      <c r="C60" s="122" t="s">
        <v>1</v>
      </c>
      <c r="D60" s="95"/>
      <c r="E60" s="95"/>
      <c r="F60" s="95"/>
      <c r="G60" s="95"/>
      <c r="H60" s="95"/>
      <c r="I60" s="95"/>
      <c r="J60" s="95"/>
      <c r="K60" s="95"/>
      <c r="L60" s="95"/>
      <c r="M60" s="95"/>
      <c r="N60" s="140"/>
      <c r="O60" s="158"/>
      <c r="P60" s="158"/>
      <c r="Q60" s="158"/>
      <c r="R60" s="158"/>
      <c r="S60" s="158"/>
      <c r="T60" s="158"/>
      <c r="U60" s="158"/>
      <c r="V60" s="158"/>
      <c r="W60" s="158"/>
      <c r="X60" s="158"/>
      <c r="Y60" s="206" t="s">
        <v>232</v>
      </c>
    </row>
    <row r="61" spans="2:25" ht="15">
      <c r="B61" s="163" t="s">
        <v>25</v>
      </c>
      <c r="C61" s="122" t="s">
        <v>1</v>
      </c>
      <c r="D61" s="95"/>
      <c r="E61" s="95"/>
      <c r="F61" s="95"/>
      <c r="G61" s="95"/>
      <c r="H61" s="95"/>
      <c r="I61" s="95"/>
      <c r="J61" s="95"/>
      <c r="K61" s="95"/>
      <c r="L61" s="95"/>
      <c r="M61" s="95"/>
      <c r="N61" s="140"/>
      <c r="O61" s="158"/>
      <c r="P61" s="158"/>
      <c r="Q61" s="158"/>
      <c r="R61" s="158"/>
      <c r="S61" s="158"/>
      <c r="T61" s="158"/>
      <c r="U61" s="158"/>
      <c r="V61" s="158"/>
      <c r="W61" s="158"/>
      <c r="X61" s="158"/>
      <c r="Y61" s="207"/>
    </row>
    <row r="62" spans="2:25" ht="15">
      <c r="B62" s="163" t="s">
        <v>26</v>
      </c>
      <c r="C62" s="122" t="s">
        <v>1</v>
      </c>
      <c r="D62" s="95"/>
      <c r="E62" s="95"/>
      <c r="F62" s="95"/>
      <c r="G62" s="95"/>
      <c r="H62" s="95"/>
      <c r="I62" s="95"/>
      <c r="J62" s="95"/>
      <c r="K62" s="95"/>
      <c r="L62" s="95"/>
      <c r="M62" s="95"/>
      <c r="N62" s="140"/>
      <c r="O62" s="158"/>
      <c r="P62" s="158"/>
      <c r="Q62" s="158"/>
      <c r="R62" s="158"/>
      <c r="S62" s="158"/>
      <c r="T62" s="158"/>
      <c r="U62" s="158"/>
      <c r="V62" s="158"/>
      <c r="W62" s="158"/>
      <c r="X62" s="158"/>
      <c r="Y62" s="207"/>
    </row>
    <row r="63" spans="2:25" ht="15">
      <c r="B63" s="163" t="s">
        <v>27</v>
      </c>
      <c r="C63" s="122" t="s">
        <v>1</v>
      </c>
      <c r="D63" s="95"/>
      <c r="E63" s="95"/>
      <c r="F63" s="95"/>
      <c r="G63" s="95"/>
      <c r="H63" s="95"/>
      <c r="I63" s="95"/>
      <c r="J63" s="95"/>
      <c r="K63" s="95"/>
      <c r="L63" s="95"/>
      <c r="M63" s="95"/>
      <c r="N63" s="140"/>
      <c r="O63" s="158"/>
      <c r="P63" s="158"/>
      <c r="Q63" s="158"/>
      <c r="R63" s="158"/>
      <c r="S63" s="158"/>
      <c r="T63" s="158"/>
      <c r="U63" s="158"/>
      <c r="V63" s="158"/>
      <c r="W63" s="158"/>
      <c r="X63" s="158"/>
      <c r="Y63" s="207"/>
    </row>
    <row r="64" spans="2:25" ht="15">
      <c r="B64" s="163" t="s">
        <v>237</v>
      </c>
      <c r="C64" s="122" t="s">
        <v>1</v>
      </c>
      <c r="D64" s="95"/>
      <c r="E64" s="95"/>
      <c r="F64" s="95"/>
      <c r="G64" s="95"/>
      <c r="H64" s="95"/>
      <c r="I64" s="95"/>
      <c r="J64" s="95"/>
      <c r="K64" s="95"/>
      <c r="L64" s="95"/>
      <c r="M64" s="95"/>
      <c r="N64" s="140"/>
      <c r="O64" s="158"/>
      <c r="P64" s="158"/>
      <c r="Q64" s="158"/>
      <c r="R64" s="158"/>
      <c r="S64" s="158"/>
      <c r="T64" s="158"/>
      <c r="U64" s="158"/>
      <c r="V64" s="158"/>
      <c r="W64" s="158"/>
      <c r="X64" s="158"/>
      <c r="Y64" s="207"/>
    </row>
    <row r="65" spans="2:25" ht="15">
      <c r="B65" s="166" t="s">
        <v>28</v>
      </c>
      <c r="C65" s="126" t="s">
        <v>1</v>
      </c>
      <c r="D65" s="96">
        <f aca="true" t="shared" si="8" ref="D65:X65">SUM(D60:D64)</f>
        <v>0</v>
      </c>
      <c r="E65" s="96">
        <f t="shared" si="8"/>
        <v>0</v>
      </c>
      <c r="F65" s="96">
        <f t="shared" si="8"/>
        <v>0</v>
      </c>
      <c r="G65" s="96">
        <f t="shared" si="8"/>
        <v>0</v>
      </c>
      <c r="H65" s="96">
        <f t="shared" si="8"/>
        <v>0</v>
      </c>
      <c r="I65" s="96">
        <f t="shared" si="8"/>
        <v>0</v>
      </c>
      <c r="J65" s="96">
        <f t="shared" si="8"/>
        <v>0</v>
      </c>
      <c r="K65" s="96">
        <f t="shared" si="8"/>
        <v>0</v>
      </c>
      <c r="L65" s="96">
        <f t="shared" si="8"/>
        <v>0</v>
      </c>
      <c r="M65" s="96">
        <f t="shared" si="8"/>
        <v>0</v>
      </c>
      <c r="N65" s="96">
        <f t="shared" si="8"/>
        <v>0</v>
      </c>
      <c r="O65" s="96">
        <f t="shared" si="8"/>
        <v>0</v>
      </c>
      <c r="P65" s="96">
        <f t="shared" si="8"/>
        <v>0</v>
      </c>
      <c r="Q65" s="96">
        <f t="shared" si="8"/>
        <v>0</v>
      </c>
      <c r="R65" s="96">
        <f t="shared" si="8"/>
        <v>0</v>
      </c>
      <c r="S65" s="96">
        <f t="shared" si="8"/>
        <v>0</v>
      </c>
      <c r="T65" s="96">
        <f t="shared" si="8"/>
        <v>0</v>
      </c>
      <c r="U65" s="96">
        <f t="shared" si="8"/>
        <v>0</v>
      </c>
      <c r="V65" s="96">
        <f t="shared" si="8"/>
        <v>0</v>
      </c>
      <c r="W65" s="96">
        <f t="shared" si="8"/>
        <v>0</v>
      </c>
      <c r="X65" s="96">
        <f t="shared" si="8"/>
        <v>0</v>
      </c>
      <c r="Y65" s="207"/>
    </row>
    <row r="66" spans="2:25" ht="15">
      <c r="B66" s="166"/>
      <c r="D66" s="96"/>
      <c r="E66" s="96"/>
      <c r="F66" s="96"/>
      <c r="G66" s="96"/>
      <c r="H66" s="96"/>
      <c r="I66" s="96"/>
      <c r="J66" s="96"/>
      <c r="K66" s="96"/>
      <c r="L66" s="96"/>
      <c r="M66" s="96"/>
      <c r="N66" s="96"/>
      <c r="O66" s="96"/>
      <c r="P66" s="96"/>
      <c r="Q66" s="96"/>
      <c r="R66" s="96"/>
      <c r="S66" s="96"/>
      <c r="T66" s="96"/>
      <c r="U66" s="96"/>
      <c r="V66" s="96"/>
      <c r="W66" s="99"/>
      <c r="X66" s="99"/>
      <c r="Y66" s="207"/>
    </row>
    <row r="67" spans="2:25" ht="15">
      <c r="B67" s="166" t="s">
        <v>278</v>
      </c>
      <c r="D67" s="138"/>
      <c r="E67" s="138"/>
      <c r="F67" s="138"/>
      <c r="G67" s="138"/>
      <c r="H67" s="138"/>
      <c r="I67" s="138"/>
      <c r="J67" s="138"/>
      <c r="K67" s="138"/>
      <c r="L67" s="138"/>
      <c r="M67" s="138"/>
      <c r="N67" s="98"/>
      <c r="O67" s="98"/>
      <c r="P67" s="98"/>
      <c r="Q67" s="98"/>
      <c r="R67" s="98"/>
      <c r="S67" s="98"/>
      <c r="T67" s="98"/>
      <c r="U67" s="98"/>
      <c r="V67" s="98"/>
      <c r="W67" s="99"/>
      <c r="X67" s="99"/>
      <c r="Y67" s="207"/>
    </row>
    <row r="68" spans="2:25" ht="15">
      <c r="B68" s="163" t="s">
        <v>30</v>
      </c>
      <c r="C68" s="122" t="s">
        <v>1</v>
      </c>
      <c r="D68" s="95"/>
      <c r="E68" s="95"/>
      <c r="F68" s="95"/>
      <c r="G68" s="95"/>
      <c r="H68" s="95"/>
      <c r="I68" s="95"/>
      <c r="J68" s="95"/>
      <c r="K68" s="95"/>
      <c r="L68" s="95"/>
      <c r="M68" s="95"/>
      <c r="N68" s="140"/>
      <c r="O68" s="158"/>
      <c r="P68" s="158"/>
      <c r="Q68" s="158"/>
      <c r="R68" s="158"/>
      <c r="S68" s="158"/>
      <c r="T68" s="158"/>
      <c r="U68" s="158"/>
      <c r="V68" s="158"/>
      <c r="W68" s="158"/>
      <c r="X68" s="158"/>
      <c r="Y68" s="207"/>
    </row>
    <row r="69" spans="2:25" ht="15">
      <c r="B69" s="163" t="s">
        <v>31</v>
      </c>
      <c r="C69" s="122" t="s">
        <v>1</v>
      </c>
      <c r="D69" s="95"/>
      <c r="E69" s="95"/>
      <c r="F69" s="95"/>
      <c r="G69" s="95"/>
      <c r="H69" s="95"/>
      <c r="I69" s="95"/>
      <c r="J69" s="95"/>
      <c r="K69" s="95"/>
      <c r="L69" s="95"/>
      <c r="M69" s="95"/>
      <c r="N69" s="140"/>
      <c r="O69" s="158"/>
      <c r="P69" s="158"/>
      <c r="Q69" s="158"/>
      <c r="R69" s="158"/>
      <c r="S69" s="158"/>
      <c r="T69" s="158"/>
      <c r="U69" s="158"/>
      <c r="V69" s="158"/>
      <c r="W69" s="158"/>
      <c r="X69" s="158"/>
      <c r="Y69" s="207"/>
    </row>
    <row r="70" spans="2:25" ht="15">
      <c r="B70" s="163" t="s">
        <v>32</v>
      </c>
      <c r="C70" s="122" t="s">
        <v>1</v>
      </c>
      <c r="D70" s="95"/>
      <c r="E70" s="95"/>
      <c r="F70" s="95"/>
      <c r="G70" s="95"/>
      <c r="H70" s="95"/>
      <c r="I70" s="95"/>
      <c r="J70" s="95"/>
      <c r="K70" s="95"/>
      <c r="L70" s="95"/>
      <c r="M70" s="95"/>
      <c r="N70" s="140"/>
      <c r="O70" s="158"/>
      <c r="P70" s="158"/>
      <c r="Q70" s="158"/>
      <c r="R70" s="158"/>
      <c r="S70" s="158"/>
      <c r="T70" s="158"/>
      <c r="U70" s="158"/>
      <c r="V70" s="158"/>
      <c r="W70" s="158"/>
      <c r="X70" s="158"/>
      <c r="Y70" s="207"/>
    </row>
    <row r="71" spans="2:25" ht="15">
      <c r="B71" s="163" t="s">
        <v>33</v>
      </c>
      <c r="C71" s="122" t="s">
        <v>1</v>
      </c>
      <c r="D71" s="95"/>
      <c r="E71" s="95"/>
      <c r="F71" s="95"/>
      <c r="G71" s="95"/>
      <c r="H71" s="95"/>
      <c r="I71" s="95"/>
      <c r="J71" s="95"/>
      <c r="K71" s="95"/>
      <c r="L71" s="95"/>
      <c r="M71" s="95"/>
      <c r="N71" s="140"/>
      <c r="O71" s="158"/>
      <c r="P71" s="158"/>
      <c r="Q71" s="158"/>
      <c r="R71" s="158"/>
      <c r="S71" s="158"/>
      <c r="T71" s="158"/>
      <c r="U71" s="158"/>
      <c r="V71" s="158"/>
      <c r="W71" s="158"/>
      <c r="X71" s="158"/>
      <c r="Y71" s="207"/>
    </row>
    <row r="72" spans="2:25" ht="15">
      <c r="B72" s="163" t="s">
        <v>34</v>
      </c>
      <c r="C72" s="122" t="s">
        <v>1</v>
      </c>
      <c r="D72" s="95"/>
      <c r="E72" s="95"/>
      <c r="F72" s="95"/>
      <c r="G72" s="95"/>
      <c r="H72" s="95"/>
      <c r="I72" s="95"/>
      <c r="J72" s="95"/>
      <c r="K72" s="95"/>
      <c r="L72" s="95"/>
      <c r="M72" s="95"/>
      <c r="N72" s="140"/>
      <c r="O72" s="158"/>
      <c r="P72" s="158"/>
      <c r="Q72" s="158"/>
      <c r="R72" s="158"/>
      <c r="S72" s="158"/>
      <c r="T72" s="158"/>
      <c r="U72" s="158"/>
      <c r="V72" s="158"/>
      <c r="W72" s="158"/>
      <c r="X72" s="158"/>
      <c r="Y72" s="207"/>
    </row>
    <row r="73" spans="2:25" ht="15">
      <c r="B73" s="166" t="s">
        <v>35</v>
      </c>
      <c r="C73" s="126" t="s">
        <v>1</v>
      </c>
      <c r="D73" s="96">
        <f aca="true" t="shared" si="9" ref="D73:X73">SUM(D68:D72)</f>
        <v>0</v>
      </c>
      <c r="E73" s="96">
        <f t="shared" si="9"/>
        <v>0</v>
      </c>
      <c r="F73" s="96">
        <f t="shared" si="9"/>
        <v>0</v>
      </c>
      <c r="G73" s="96">
        <f t="shared" si="9"/>
        <v>0</v>
      </c>
      <c r="H73" s="96">
        <f t="shared" si="9"/>
        <v>0</v>
      </c>
      <c r="I73" s="96">
        <f t="shared" si="9"/>
        <v>0</v>
      </c>
      <c r="J73" s="96">
        <f t="shared" si="9"/>
        <v>0</v>
      </c>
      <c r="K73" s="96">
        <f t="shared" si="9"/>
        <v>0</v>
      </c>
      <c r="L73" s="96">
        <f t="shared" si="9"/>
        <v>0</v>
      </c>
      <c r="M73" s="96">
        <f t="shared" si="9"/>
        <v>0</v>
      </c>
      <c r="N73" s="96">
        <f t="shared" si="9"/>
        <v>0</v>
      </c>
      <c r="O73" s="96">
        <f t="shared" si="9"/>
        <v>0</v>
      </c>
      <c r="P73" s="96">
        <f t="shared" si="9"/>
        <v>0</v>
      </c>
      <c r="Q73" s="96">
        <f t="shared" si="9"/>
        <v>0</v>
      </c>
      <c r="R73" s="96">
        <f t="shared" si="9"/>
        <v>0</v>
      </c>
      <c r="S73" s="96">
        <f t="shared" si="9"/>
        <v>0</v>
      </c>
      <c r="T73" s="96">
        <f t="shared" si="9"/>
        <v>0</v>
      </c>
      <c r="U73" s="96">
        <f t="shared" si="9"/>
        <v>0</v>
      </c>
      <c r="V73" s="96">
        <f t="shared" si="9"/>
        <v>0</v>
      </c>
      <c r="W73" s="96">
        <f t="shared" si="9"/>
        <v>0</v>
      </c>
      <c r="X73" s="96">
        <f t="shared" si="9"/>
        <v>0</v>
      </c>
      <c r="Y73" s="208"/>
    </row>
    <row r="74" spans="2:25" ht="15">
      <c r="B74" s="166"/>
      <c r="D74" s="96"/>
      <c r="E74" s="96"/>
      <c r="F74" s="96"/>
      <c r="G74" s="96"/>
      <c r="H74" s="96"/>
      <c r="I74" s="96"/>
      <c r="J74" s="96"/>
      <c r="K74" s="96"/>
      <c r="L74" s="96"/>
      <c r="M74" s="96"/>
      <c r="N74" s="96"/>
      <c r="O74" s="96"/>
      <c r="P74" s="96"/>
      <c r="Q74" s="96"/>
      <c r="R74" s="96"/>
      <c r="S74" s="96"/>
      <c r="T74" s="96"/>
      <c r="U74" s="96"/>
      <c r="V74" s="96"/>
      <c r="W74" s="99"/>
      <c r="X74" s="99"/>
      <c r="Y74" s="99"/>
    </row>
    <row r="75" spans="2:25" ht="15">
      <c r="B75" s="166" t="s">
        <v>36</v>
      </c>
      <c r="C75" s="126" t="s">
        <v>1</v>
      </c>
      <c r="D75" s="96">
        <f aca="true" t="shared" si="10" ref="D75:X75">SUM(D65,D73)</f>
        <v>0</v>
      </c>
      <c r="E75" s="96">
        <f t="shared" si="10"/>
        <v>0</v>
      </c>
      <c r="F75" s="96">
        <f t="shared" si="10"/>
        <v>0</v>
      </c>
      <c r="G75" s="96">
        <f t="shared" si="10"/>
        <v>0</v>
      </c>
      <c r="H75" s="96">
        <f t="shared" si="10"/>
        <v>0</v>
      </c>
      <c r="I75" s="96">
        <f t="shared" si="10"/>
        <v>0</v>
      </c>
      <c r="J75" s="96">
        <f t="shared" si="10"/>
        <v>0</v>
      </c>
      <c r="K75" s="96">
        <f t="shared" si="10"/>
        <v>0</v>
      </c>
      <c r="L75" s="96">
        <f t="shared" si="10"/>
        <v>0</v>
      </c>
      <c r="M75" s="96">
        <f t="shared" si="10"/>
        <v>0</v>
      </c>
      <c r="N75" s="96">
        <f t="shared" si="10"/>
        <v>0</v>
      </c>
      <c r="O75" s="96">
        <f t="shared" si="10"/>
        <v>0</v>
      </c>
      <c r="P75" s="96">
        <f t="shared" si="10"/>
        <v>0</v>
      </c>
      <c r="Q75" s="96">
        <f t="shared" si="10"/>
        <v>0</v>
      </c>
      <c r="R75" s="96">
        <f t="shared" si="10"/>
        <v>0</v>
      </c>
      <c r="S75" s="96">
        <f t="shared" si="10"/>
        <v>0</v>
      </c>
      <c r="T75" s="96">
        <f t="shared" si="10"/>
        <v>0</v>
      </c>
      <c r="U75" s="96">
        <f t="shared" si="10"/>
        <v>0</v>
      </c>
      <c r="V75" s="96">
        <f t="shared" si="10"/>
        <v>0</v>
      </c>
      <c r="W75" s="96">
        <f t="shared" si="10"/>
        <v>0</v>
      </c>
      <c r="X75" s="96">
        <f t="shared" si="10"/>
        <v>0</v>
      </c>
      <c r="Y75" s="99"/>
    </row>
    <row r="76" spans="2:25" ht="15">
      <c r="B76" s="163"/>
      <c r="D76" s="138"/>
      <c r="E76" s="138"/>
      <c r="F76" s="138"/>
      <c r="G76" s="138"/>
      <c r="H76" s="138"/>
      <c r="I76" s="138"/>
      <c r="J76" s="138"/>
      <c r="K76" s="138"/>
      <c r="L76" s="138"/>
      <c r="M76" s="138"/>
      <c r="N76" s="98"/>
      <c r="O76" s="98"/>
      <c r="P76" s="98"/>
      <c r="Q76" s="98"/>
      <c r="R76" s="98"/>
      <c r="S76" s="98"/>
      <c r="T76" s="98"/>
      <c r="U76" s="98"/>
      <c r="V76" s="98"/>
      <c r="W76" s="99"/>
      <c r="X76" s="99"/>
      <c r="Y76" s="99"/>
    </row>
    <row r="77" spans="2:25" ht="15">
      <c r="B77" s="166" t="s">
        <v>37</v>
      </c>
      <c r="D77" s="138"/>
      <c r="E77" s="138"/>
      <c r="F77" s="138"/>
      <c r="G77" s="138"/>
      <c r="H77" s="138"/>
      <c r="I77" s="138"/>
      <c r="J77" s="138"/>
      <c r="K77" s="138"/>
      <c r="L77" s="138"/>
      <c r="M77" s="138"/>
      <c r="N77" s="98"/>
      <c r="O77" s="98"/>
      <c r="P77" s="98"/>
      <c r="Q77" s="98"/>
      <c r="R77" s="98"/>
      <c r="S77" s="98"/>
      <c r="T77" s="98"/>
      <c r="U77" s="98"/>
      <c r="V77" s="98"/>
      <c r="W77" s="99"/>
      <c r="X77" s="99"/>
      <c r="Y77" s="99"/>
    </row>
    <row r="78" spans="2:25" ht="15">
      <c r="B78" s="163" t="s">
        <v>38</v>
      </c>
      <c r="C78" s="122" t="s">
        <v>1</v>
      </c>
      <c r="D78" s="95"/>
      <c r="E78" s="95"/>
      <c r="F78" s="95"/>
      <c r="G78" s="95"/>
      <c r="H78" s="95"/>
      <c r="I78" s="95"/>
      <c r="J78" s="95"/>
      <c r="K78" s="95"/>
      <c r="L78" s="95"/>
      <c r="M78" s="95"/>
      <c r="N78" s="140"/>
      <c r="O78" s="158"/>
      <c r="P78" s="158"/>
      <c r="Q78" s="158"/>
      <c r="R78" s="158"/>
      <c r="S78" s="158"/>
      <c r="T78" s="158"/>
      <c r="U78" s="158"/>
      <c r="V78" s="158"/>
      <c r="W78" s="158"/>
      <c r="X78" s="158"/>
      <c r="Y78" s="215" t="s">
        <v>233</v>
      </c>
    </row>
    <row r="79" spans="2:25" ht="15">
      <c r="B79" s="163" t="s">
        <v>39</v>
      </c>
      <c r="C79" s="122" t="s">
        <v>1</v>
      </c>
      <c r="D79" s="95"/>
      <c r="E79" s="95"/>
      <c r="F79" s="95"/>
      <c r="G79" s="95"/>
      <c r="H79" s="95"/>
      <c r="I79" s="95"/>
      <c r="J79" s="95"/>
      <c r="K79" s="95"/>
      <c r="L79" s="95"/>
      <c r="M79" s="95"/>
      <c r="N79" s="140"/>
      <c r="O79" s="158"/>
      <c r="P79" s="158"/>
      <c r="Q79" s="158"/>
      <c r="R79" s="158"/>
      <c r="S79" s="158"/>
      <c r="T79" s="158"/>
      <c r="U79" s="158"/>
      <c r="V79" s="158"/>
      <c r="W79" s="158"/>
      <c r="X79" s="158"/>
      <c r="Y79" s="216"/>
    </row>
    <row r="80" spans="2:25" ht="15">
      <c r="B80" s="163" t="s">
        <v>40</v>
      </c>
      <c r="C80" s="122" t="s">
        <v>1</v>
      </c>
      <c r="D80" s="95"/>
      <c r="E80" s="95"/>
      <c r="F80" s="95"/>
      <c r="G80" s="95"/>
      <c r="H80" s="95"/>
      <c r="I80" s="95"/>
      <c r="J80" s="95"/>
      <c r="K80" s="95"/>
      <c r="L80" s="95"/>
      <c r="M80" s="95"/>
      <c r="N80" s="140"/>
      <c r="O80" s="158"/>
      <c r="P80" s="158"/>
      <c r="Q80" s="158"/>
      <c r="R80" s="158"/>
      <c r="S80" s="158"/>
      <c r="T80" s="158"/>
      <c r="U80" s="158"/>
      <c r="V80" s="158"/>
      <c r="W80" s="158"/>
      <c r="X80" s="158"/>
      <c r="Y80" s="216"/>
    </row>
    <row r="81" spans="2:25" ht="15">
      <c r="B81" s="163" t="s">
        <v>137</v>
      </c>
      <c r="C81" s="122" t="s">
        <v>1</v>
      </c>
      <c r="D81" s="95"/>
      <c r="E81" s="95"/>
      <c r="F81" s="95"/>
      <c r="G81" s="95"/>
      <c r="H81" s="95"/>
      <c r="I81" s="95"/>
      <c r="J81" s="95"/>
      <c r="K81" s="95"/>
      <c r="L81" s="95"/>
      <c r="M81" s="95"/>
      <c r="N81" s="140"/>
      <c r="O81" s="158"/>
      <c r="P81" s="158"/>
      <c r="Q81" s="158"/>
      <c r="R81" s="158"/>
      <c r="S81" s="158"/>
      <c r="T81" s="158"/>
      <c r="U81" s="158"/>
      <c r="V81" s="158"/>
      <c r="W81" s="158"/>
      <c r="X81" s="158"/>
      <c r="Y81" s="216"/>
    </row>
    <row r="82" spans="2:25" ht="15">
      <c r="B82" s="163" t="s">
        <v>238</v>
      </c>
      <c r="C82" s="122" t="s">
        <v>1</v>
      </c>
      <c r="D82" s="95"/>
      <c r="E82" s="95"/>
      <c r="F82" s="95"/>
      <c r="G82" s="95"/>
      <c r="H82" s="95"/>
      <c r="I82" s="95"/>
      <c r="J82" s="95"/>
      <c r="K82" s="95"/>
      <c r="L82" s="95"/>
      <c r="M82" s="95"/>
      <c r="N82" s="140"/>
      <c r="O82" s="158"/>
      <c r="P82" s="158"/>
      <c r="Q82" s="158"/>
      <c r="R82" s="158"/>
      <c r="S82" s="158"/>
      <c r="T82" s="158"/>
      <c r="U82" s="158"/>
      <c r="V82" s="158"/>
      <c r="W82" s="158"/>
      <c r="X82" s="158"/>
      <c r="Y82" s="216"/>
    </row>
    <row r="83" spans="2:25" ht="15">
      <c r="B83" s="166" t="s">
        <v>41</v>
      </c>
      <c r="C83" s="126" t="s">
        <v>1</v>
      </c>
      <c r="D83" s="96">
        <f aca="true" t="shared" si="11" ref="D83:X83">SUM(D78:D82)</f>
        <v>0</v>
      </c>
      <c r="E83" s="96">
        <f t="shared" si="11"/>
        <v>0</v>
      </c>
      <c r="F83" s="96">
        <f t="shared" si="11"/>
        <v>0</v>
      </c>
      <c r="G83" s="96">
        <f t="shared" si="11"/>
        <v>0</v>
      </c>
      <c r="H83" s="96">
        <f t="shared" si="11"/>
        <v>0</v>
      </c>
      <c r="I83" s="96">
        <f t="shared" si="11"/>
        <v>0</v>
      </c>
      <c r="J83" s="96">
        <f t="shared" si="11"/>
        <v>0</v>
      </c>
      <c r="K83" s="96">
        <f t="shared" si="11"/>
        <v>0</v>
      </c>
      <c r="L83" s="96">
        <f t="shared" si="11"/>
        <v>0</v>
      </c>
      <c r="M83" s="96">
        <f t="shared" si="11"/>
        <v>0</v>
      </c>
      <c r="N83" s="96">
        <f t="shared" si="11"/>
        <v>0</v>
      </c>
      <c r="O83" s="96">
        <f t="shared" si="11"/>
        <v>0</v>
      </c>
      <c r="P83" s="96">
        <f t="shared" si="11"/>
        <v>0</v>
      </c>
      <c r="Q83" s="96">
        <f t="shared" si="11"/>
        <v>0</v>
      </c>
      <c r="R83" s="96">
        <f t="shared" si="11"/>
        <v>0</v>
      </c>
      <c r="S83" s="96">
        <f t="shared" si="11"/>
        <v>0</v>
      </c>
      <c r="T83" s="96">
        <f t="shared" si="11"/>
        <v>0</v>
      </c>
      <c r="U83" s="96">
        <f t="shared" si="11"/>
        <v>0</v>
      </c>
      <c r="V83" s="96">
        <f t="shared" si="11"/>
        <v>0</v>
      </c>
      <c r="W83" s="96">
        <f t="shared" si="11"/>
        <v>0</v>
      </c>
      <c r="X83" s="96">
        <f t="shared" si="11"/>
        <v>0</v>
      </c>
      <c r="Y83" s="216"/>
    </row>
    <row r="84" spans="2:25" ht="15">
      <c r="B84" s="163"/>
      <c r="D84" s="138"/>
      <c r="E84" s="138"/>
      <c r="F84" s="138"/>
      <c r="G84" s="138"/>
      <c r="H84" s="138"/>
      <c r="I84" s="138"/>
      <c r="J84" s="138"/>
      <c r="K84" s="138"/>
      <c r="L84" s="138"/>
      <c r="M84" s="138"/>
      <c r="N84" s="98"/>
      <c r="O84" s="98"/>
      <c r="P84" s="98"/>
      <c r="Q84" s="98"/>
      <c r="R84" s="98"/>
      <c r="S84" s="98"/>
      <c r="T84" s="98"/>
      <c r="U84" s="98"/>
      <c r="V84" s="98"/>
      <c r="W84" s="99"/>
      <c r="X84" s="99"/>
      <c r="Y84" s="216"/>
    </row>
    <row r="85" spans="2:25" ht="15">
      <c r="B85" s="166" t="s">
        <v>42</v>
      </c>
      <c r="D85" s="138"/>
      <c r="E85" s="138"/>
      <c r="F85" s="138"/>
      <c r="G85" s="138"/>
      <c r="H85" s="138"/>
      <c r="I85" s="138"/>
      <c r="J85" s="138"/>
      <c r="K85" s="138"/>
      <c r="L85" s="138"/>
      <c r="M85" s="138"/>
      <c r="N85" s="98"/>
      <c r="O85" s="98"/>
      <c r="P85" s="98"/>
      <c r="Q85" s="98"/>
      <c r="R85" s="98"/>
      <c r="S85" s="98"/>
      <c r="T85" s="98"/>
      <c r="U85" s="98"/>
      <c r="V85" s="98"/>
      <c r="W85" s="99"/>
      <c r="X85" s="99"/>
      <c r="Y85" s="216"/>
    </row>
    <row r="86" spans="2:25" ht="15">
      <c r="B86" s="163" t="s">
        <v>38</v>
      </c>
      <c r="C86" s="122" t="s">
        <v>1</v>
      </c>
      <c r="D86" s="95"/>
      <c r="E86" s="95"/>
      <c r="F86" s="95"/>
      <c r="G86" s="95"/>
      <c r="H86" s="95"/>
      <c r="I86" s="95"/>
      <c r="J86" s="95"/>
      <c r="K86" s="95"/>
      <c r="L86" s="95"/>
      <c r="M86" s="95"/>
      <c r="N86" s="140"/>
      <c r="O86" s="158"/>
      <c r="P86" s="158"/>
      <c r="Q86" s="158"/>
      <c r="R86" s="158"/>
      <c r="S86" s="158"/>
      <c r="T86" s="158"/>
      <c r="U86" s="158"/>
      <c r="V86" s="158"/>
      <c r="W86" s="158"/>
      <c r="X86" s="158"/>
      <c r="Y86" s="216"/>
    </row>
    <row r="87" spans="2:25" ht="15">
      <c r="B87" s="163" t="s">
        <v>39</v>
      </c>
      <c r="C87" s="122" t="s">
        <v>1</v>
      </c>
      <c r="D87" s="95"/>
      <c r="E87" s="95"/>
      <c r="F87" s="95"/>
      <c r="G87" s="95"/>
      <c r="H87" s="95"/>
      <c r="I87" s="95"/>
      <c r="J87" s="95"/>
      <c r="K87" s="95"/>
      <c r="L87" s="95"/>
      <c r="M87" s="95"/>
      <c r="N87" s="140"/>
      <c r="O87" s="158"/>
      <c r="P87" s="158"/>
      <c r="Q87" s="158"/>
      <c r="R87" s="158"/>
      <c r="S87" s="158"/>
      <c r="T87" s="158"/>
      <c r="U87" s="158"/>
      <c r="V87" s="158"/>
      <c r="W87" s="158"/>
      <c r="X87" s="158"/>
      <c r="Y87" s="216"/>
    </row>
    <row r="88" spans="2:25" ht="15">
      <c r="B88" s="163" t="s">
        <v>40</v>
      </c>
      <c r="C88" s="122" t="s">
        <v>1</v>
      </c>
      <c r="D88" s="95"/>
      <c r="E88" s="95"/>
      <c r="F88" s="95"/>
      <c r="G88" s="95"/>
      <c r="H88" s="95"/>
      <c r="I88" s="95"/>
      <c r="J88" s="95"/>
      <c r="K88" s="95"/>
      <c r="L88" s="95"/>
      <c r="M88" s="95"/>
      <c r="N88" s="140"/>
      <c r="O88" s="158"/>
      <c r="P88" s="158"/>
      <c r="Q88" s="158"/>
      <c r="R88" s="158"/>
      <c r="S88" s="158"/>
      <c r="T88" s="158"/>
      <c r="U88" s="158"/>
      <c r="V88" s="158"/>
      <c r="W88" s="158"/>
      <c r="X88" s="158"/>
      <c r="Y88" s="216"/>
    </row>
    <row r="89" spans="2:25" ht="15">
      <c r="B89" s="163" t="s">
        <v>279</v>
      </c>
      <c r="C89" s="122" t="s">
        <v>1</v>
      </c>
      <c r="D89" s="95"/>
      <c r="E89" s="95"/>
      <c r="F89" s="95"/>
      <c r="G89" s="95"/>
      <c r="H89" s="95"/>
      <c r="I89" s="95"/>
      <c r="J89" s="95"/>
      <c r="K89" s="95"/>
      <c r="L89" s="95"/>
      <c r="M89" s="95"/>
      <c r="N89" s="140"/>
      <c r="O89" s="158"/>
      <c r="P89" s="158"/>
      <c r="Q89" s="158"/>
      <c r="R89" s="158"/>
      <c r="S89" s="158"/>
      <c r="T89" s="158"/>
      <c r="U89" s="158"/>
      <c r="V89" s="158"/>
      <c r="W89" s="158"/>
      <c r="X89" s="158"/>
      <c r="Y89" s="216"/>
    </row>
    <row r="90" spans="2:25" ht="15">
      <c r="B90" s="163" t="s">
        <v>239</v>
      </c>
      <c r="C90" s="122" t="s">
        <v>1</v>
      </c>
      <c r="D90" s="95"/>
      <c r="E90" s="95"/>
      <c r="F90" s="95"/>
      <c r="G90" s="95"/>
      <c r="H90" s="95"/>
      <c r="I90" s="95"/>
      <c r="J90" s="95"/>
      <c r="K90" s="95"/>
      <c r="L90" s="95"/>
      <c r="M90" s="95"/>
      <c r="N90" s="140"/>
      <c r="O90" s="158"/>
      <c r="P90" s="158"/>
      <c r="Q90" s="158"/>
      <c r="R90" s="158"/>
      <c r="S90" s="158"/>
      <c r="T90" s="158"/>
      <c r="U90" s="158"/>
      <c r="V90" s="158"/>
      <c r="W90" s="158"/>
      <c r="X90" s="158"/>
      <c r="Y90" s="216"/>
    </row>
    <row r="91" spans="2:25" ht="15">
      <c r="B91" s="166" t="s">
        <v>43</v>
      </c>
      <c r="C91" s="126" t="s">
        <v>1</v>
      </c>
      <c r="D91" s="96">
        <f aca="true" t="shared" si="12" ref="D91:X91">SUM(D86:D90)</f>
        <v>0</v>
      </c>
      <c r="E91" s="96">
        <f t="shared" si="12"/>
        <v>0</v>
      </c>
      <c r="F91" s="96">
        <f t="shared" si="12"/>
        <v>0</v>
      </c>
      <c r="G91" s="96">
        <f t="shared" si="12"/>
        <v>0</v>
      </c>
      <c r="H91" s="96">
        <f t="shared" si="12"/>
        <v>0</v>
      </c>
      <c r="I91" s="96">
        <f t="shared" si="12"/>
        <v>0</v>
      </c>
      <c r="J91" s="96">
        <f t="shared" si="12"/>
        <v>0</v>
      </c>
      <c r="K91" s="96">
        <f t="shared" si="12"/>
        <v>0</v>
      </c>
      <c r="L91" s="96">
        <f t="shared" si="12"/>
        <v>0</v>
      </c>
      <c r="M91" s="96">
        <f t="shared" si="12"/>
        <v>0</v>
      </c>
      <c r="N91" s="96">
        <f t="shared" si="12"/>
        <v>0</v>
      </c>
      <c r="O91" s="96">
        <f t="shared" si="12"/>
        <v>0</v>
      </c>
      <c r="P91" s="96">
        <f t="shared" si="12"/>
        <v>0</v>
      </c>
      <c r="Q91" s="96">
        <f t="shared" si="12"/>
        <v>0</v>
      </c>
      <c r="R91" s="96">
        <f t="shared" si="12"/>
        <v>0</v>
      </c>
      <c r="S91" s="96">
        <f t="shared" si="12"/>
        <v>0</v>
      </c>
      <c r="T91" s="96">
        <f t="shared" si="12"/>
        <v>0</v>
      </c>
      <c r="U91" s="96">
        <f t="shared" si="12"/>
        <v>0</v>
      </c>
      <c r="V91" s="96">
        <f t="shared" si="12"/>
        <v>0</v>
      </c>
      <c r="W91" s="96">
        <f t="shared" si="12"/>
        <v>0</v>
      </c>
      <c r="X91" s="96">
        <f t="shared" si="12"/>
        <v>0</v>
      </c>
      <c r="Y91" s="217"/>
    </row>
    <row r="92" spans="2:25" ht="15">
      <c r="B92" s="166"/>
      <c r="D92" s="96"/>
      <c r="E92" s="96"/>
      <c r="F92" s="96"/>
      <c r="G92" s="96"/>
      <c r="H92" s="96"/>
      <c r="I92" s="96"/>
      <c r="J92" s="96"/>
      <c r="K92" s="96"/>
      <c r="L92" s="96"/>
      <c r="M92" s="96"/>
      <c r="N92" s="96"/>
      <c r="O92" s="96"/>
      <c r="P92" s="96"/>
      <c r="Q92" s="96"/>
      <c r="R92" s="96"/>
      <c r="S92" s="96"/>
      <c r="T92" s="96"/>
      <c r="U92" s="96"/>
      <c r="V92" s="96"/>
      <c r="W92" s="99"/>
      <c r="X92" s="99"/>
      <c r="Y92" s="99"/>
    </row>
    <row r="93" spans="2:25" ht="15">
      <c r="B93" s="166" t="s">
        <v>44</v>
      </c>
      <c r="C93" s="126" t="s">
        <v>1</v>
      </c>
      <c r="D93" s="96">
        <f>D83+D91</f>
        <v>0</v>
      </c>
      <c r="E93" s="96">
        <f aca="true" t="shared" si="13" ref="E93:X93">E83+E91</f>
        <v>0</v>
      </c>
      <c r="F93" s="96">
        <f t="shared" si="13"/>
        <v>0</v>
      </c>
      <c r="G93" s="96">
        <f t="shared" si="13"/>
        <v>0</v>
      </c>
      <c r="H93" s="96">
        <f t="shared" si="13"/>
        <v>0</v>
      </c>
      <c r="I93" s="96">
        <f t="shared" si="13"/>
        <v>0</v>
      </c>
      <c r="J93" s="96">
        <f t="shared" si="13"/>
        <v>0</v>
      </c>
      <c r="K93" s="96">
        <f t="shared" si="13"/>
        <v>0</v>
      </c>
      <c r="L93" s="96">
        <f t="shared" si="13"/>
        <v>0</v>
      </c>
      <c r="M93" s="96">
        <f t="shared" si="13"/>
        <v>0</v>
      </c>
      <c r="N93" s="96">
        <f t="shared" si="13"/>
        <v>0</v>
      </c>
      <c r="O93" s="96">
        <f t="shared" si="13"/>
        <v>0</v>
      </c>
      <c r="P93" s="96">
        <f t="shared" si="13"/>
        <v>0</v>
      </c>
      <c r="Q93" s="96">
        <f t="shared" si="13"/>
        <v>0</v>
      </c>
      <c r="R93" s="96">
        <f t="shared" si="13"/>
        <v>0</v>
      </c>
      <c r="S93" s="96">
        <f t="shared" si="13"/>
        <v>0</v>
      </c>
      <c r="T93" s="96">
        <f t="shared" si="13"/>
        <v>0</v>
      </c>
      <c r="U93" s="96">
        <f>U83+U91</f>
        <v>0</v>
      </c>
      <c r="V93" s="96">
        <f t="shared" si="13"/>
        <v>0</v>
      </c>
      <c r="W93" s="96">
        <f t="shared" si="13"/>
        <v>0</v>
      </c>
      <c r="X93" s="96">
        <f t="shared" si="13"/>
        <v>0</v>
      </c>
      <c r="Y93" s="99"/>
    </row>
    <row r="94" spans="2:25" ht="15">
      <c r="B94" s="166"/>
      <c r="D94" s="96"/>
      <c r="E94" s="96"/>
      <c r="F94" s="96"/>
      <c r="G94" s="96"/>
      <c r="H94" s="96"/>
      <c r="I94" s="96"/>
      <c r="J94" s="96"/>
      <c r="K94" s="96"/>
      <c r="L94" s="96"/>
      <c r="M94" s="96"/>
      <c r="N94" s="96"/>
      <c r="O94" s="96"/>
      <c r="P94" s="96"/>
      <c r="Q94" s="96"/>
      <c r="R94" s="96"/>
      <c r="S94" s="96"/>
      <c r="T94" s="96"/>
      <c r="U94" s="96"/>
      <c r="V94" s="96"/>
      <c r="W94" s="96"/>
      <c r="X94" s="96"/>
      <c r="Y94" s="99"/>
    </row>
    <row r="95" spans="2:25" ht="15">
      <c r="B95" s="166" t="s">
        <v>142</v>
      </c>
      <c r="C95" s="126" t="s">
        <v>1</v>
      </c>
      <c r="D95" s="96">
        <f aca="true" t="shared" si="14" ref="D95:X95">D75-D93</f>
        <v>0</v>
      </c>
      <c r="E95" s="96">
        <f t="shared" si="14"/>
        <v>0</v>
      </c>
      <c r="F95" s="96">
        <f t="shared" si="14"/>
        <v>0</v>
      </c>
      <c r="G95" s="96">
        <f t="shared" si="14"/>
        <v>0</v>
      </c>
      <c r="H95" s="96">
        <f t="shared" si="14"/>
        <v>0</v>
      </c>
      <c r="I95" s="96">
        <f t="shared" si="14"/>
        <v>0</v>
      </c>
      <c r="J95" s="96">
        <f t="shared" si="14"/>
        <v>0</v>
      </c>
      <c r="K95" s="96">
        <f t="shared" si="14"/>
        <v>0</v>
      </c>
      <c r="L95" s="96">
        <f t="shared" si="14"/>
        <v>0</v>
      </c>
      <c r="M95" s="96">
        <f t="shared" si="14"/>
        <v>0</v>
      </c>
      <c r="N95" s="96">
        <f t="shared" si="14"/>
        <v>0</v>
      </c>
      <c r="O95" s="96">
        <f t="shared" si="14"/>
        <v>0</v>
      </c>
      <c r="P95" s="96">
        <f t="shared" si="14"/>
        <v>0</v>
      </c>
      <c r="Q95" s="96">
        <f t="shared" si="14"/>
        <v>0</v>
      </c>
      <c r="R95" s="96">
        <f t="shared" si="14"/>
        <v>0</v>
      </c>
      <c r="S95" s="96">
        <f t="shared" si="14"/>
        <v>0</v>
      </c>
      <c r="T95" s="96">
        <f t="shared" si="14"/>
        <v>0</v>
      </c>
      <c r="U95" s="96">
        <f t="shared" si="14"/>
        <v>0</v>
      </c>
      <c r="V95" s="96">
        <f t="shared" si="14"/>
        <v>0</v>
      </c>
      <c r="W95" s="96">
        <f t="shared" si="14"/>
        <v>0</v>
      </c>
      <c r="X95" s="96">
        <f t="shared" si="14"/>
        <v>0</v>
      </c>
      <c r="Y95" s="99"/>
    </row>
    <row r="96" spans="2:25" ht="15">
      <c r="B96" s="163"/>
      <c r="D96" s="138"/>
      <c r="E96" s="138"/>
      <c r="F96" s="138"/>
      <c r="G96" s="138"/>
      <c r="H96" s="138"/>
      <c r="I96" s="138"/>
      <c r="J96" s="138"/>
      <c r="K96" s="138"/>
      <c r="L96" s="138"/>
      <c r="M96" s="138"/>
      <c r="N96" s="98"/>
      <c r="O96" s="98"/>
      <c r="P96" s="98"/>
      <c r="Q96" s="98"/>
      <c r="R96" s="98"/>
      <c r="S96" s="98"/>
      <c r="T96" s="98"/>
      <c r="U96" s="98"/>
      <c r="V96" s="98"/>
      <c r="W96" s="99"/>
      <c r="X96" s="99"/>
      <c r="Y96" s="99"/>
    </row>
    <row r="97" spans="2:25" ht="15">
      <c r="B97" s="166" t="s">
        <v>46</v>
      </c>
      <c r="D97" s="138"/>
      <c r="E97" s="138"/>
      <c r="F97" s="138"/>
      <c r="G97" s="138"/>
      <c r="H97" s="138"/>
      <c r="I97" s="138"/>
      <c r="J97" s="138"/>
      <c r="K97" s="138"/>
      <c r="L97" s="138"/>
      <c r="M97" s="138"/>
      <c r="N97" s="98"/>
      <c r="O97" s="98"/>
      <c r="P97" s="98"/>
      <c r="Q97" s="98"/>
      <c r="R97" s="98"/>
      <c r="S97" s="98"/>
      <c r="T97" s="98"/>
      <c r="U97" s="98"/>
      <c r="V97" s="98"/>
      <c r="W97" s="99"/>
      <c r="X97" s="99"/>
      <c r="Y97" s="99"/>
    </row>
    <row r="98" spans="2:25" ht="15">
      <c r="B98" s="163" t="s">
        <v>47</v>
      </c>
      <c r="C98" s="122" t="s">
        <v>1</v>
      </c>
      <c r="D98" s="95"/>
      <c r="E98" s="95"/>
      <c r="F98" s="95"/>
      <c r="G98" s="95"/>
      <c r="H98" s="95"/>
      <c r="I98" s="95"/>
      <c r="J98" s="95"/>
      <c r="K98" s="95"/>
      <c r="L98" s="95"/>
      <c r="M98" s="95"/>
      <c r="N98" s="140"/>
      <c r="O98" s="158"/>
      <c r="P98" s="158"/>
      <c r="Q98" s="158"/>
      <c r="R98" s="158"/>
      <c r="S98" s="158"/>
      <c r="T98" s="158"/>
      <c r="U98" s="158"/>
      <c r="V98" s="158"/>
      <c r="W98" s="158"/>
      <c r="X98" s="158"/>
      <c r="Y98" s="215" t="s">
        <v>234</v>
      </c>
    </row>
    <row r="99" spans="2:25" ht="15">
      <c r="B99" s="163" t="s">
        <v>48</v>
      </c>
      <c r="C99" s="122" t="s">
        <v>1</v>
      </c>
      <c r="D99" s="95"/>
      <c r="E99" s="95"/>
      <c r="F99" s="95"/>
      <c r="G99" s="95"/>
      <c r="H99" s="95"/>
      <c r="I99" s="95"/>
      <c r="J99" s="95"/>
      <c r="K99" s="95"/>
      <c r="L99" s="95"/>
      <c r="M99" s="95"/>
      <c r="N99" s="140"/>
      <c r="O99" s="158"/>
      <c r="P99" s="158"/>
      <c r="Q99" s="158"/>
      <c r="R99" s="158"/>
      <c r="S99" s="158"/>
      <c r="T99" s="158"/>
      <c r="U99" s="158"/>
      <c r="V99" s="158"/>
      <c r="W99" s="158"/>
      <c r="X99" s="158"/>
      <c r="Y99" s="216"/>
    </row>
    <row r="100" spans="2:25" ht="15">
      <c r="B100" s="163" t="s">
        <v>49</v>
      </c>
      <c r="C100" s="122" t="s">
        <v>1</v>
      </c>
      <c r="D100" s="95"/>
      <c r="E100" s="95"/>
      <c r="F100" s="95"/>
      <c r="G100" s="95"/>
      <c r="H100" s="95"/>
      <c r="I100" s="95"/>
      <c r="J100" s="95"/>
      <c r="K100" s="95"/>
      <c r="L100" s="95"/>
      <c r="M100" s="95"/>
      <c r="N100" s="140"/>
      <c r="O100" s="158"/>
      <c r="P100" s="158"/>
      <c r="Q100" s="158"/>
      <c r="R100" s="158"/>
      <c r="S100" s="158"/>
      <c r="T100" s="158"/>
      <c r="U100" s="158"/>
      <c r="V100" s="158"/>
      <c r="W100" s="158"/>
      <c r="X100" s="158"/>
      <c r="Y100" s="216"/>
    </row>
    <row r="101" spans="2:25" ht="15">
      <c r="B101" s="166" t="s">
        <v>143</v>
      </c>
      <c r="C101" s="126" t="s">
        <v>1</v>
      </c>
      <c r="D101" s="101">
        <f aca="true" t="shared" si="15" ref="D101:X101">SUM(D98:D100)</f>
        <v>0</v>
      </c>
      <c r="E101" s="101">
        <f t="shared" si="15"/>
        <v>0</v>
      </c>
      <c r="F101" s="101">
        <f t="shared" si="15"/>
        <v>0</v>
      </c>
      <c r="G101" s="101">
        <f t="shared" si="15"/>
        <v>0</v>
      </c>
      <c r="H101" s="101">
        <f t="shared" si="15"/>
        <v>0</v>
      </c>
      <c r="I101" s="101">
        <f t="shared" si="15"/>
        <v>0</v>
      </c>
      <c r="J101" s="101">
        <f t="shared" si="15"/>
        <v>0</v>
      </c>
      <c r="K101" s="101">
        <f t="shared" si="15"/>
        <v>0</v>
      </c>
      <c r="L101" s="101">
        <f t="shared" si="15"/>
        <v>0</v>
      </c>
      <c r="M101" s="101">
        <f t="shared" si="15"/>
        <v>0</v>
      </c>
      <c r="N101" s="101">
        <f t="shared" si="15"/>
        <v>0</v>
      </c>
      <c r="O101" s="101">
        <f t="shared" si="15"/>
        <v>0</v>
      </c>
      <c r="P101" s="101">
        <f t="shared" si="15"/>
        <v>0</v>
      </c>
      <c r="Q101" s="101">
        <f t="shared" si="15"/>
        <v>0</v>
      </c>
      <c r="R101" s="101">
        <f t="shared" si="15"/>
        <v>0</v>
      </c>
      <c r="S101" s="101">
        <f t="shared" si="15"/>
        <v>0</v>
      </c>
      <c r="T101" s="101">
        <f t="shared" si="15"/>
        <v>0</v>
      </c>
      <c r="U101" s="101">
        <f t="shared" si="15"/>
        <v>0</v>
      </c>
      <c r="V101" s="101">
        <f t="shared" si="15"/>
        <v>0</v>
      </c>
      <c r="W101" s="101">
        <f t="shared" si="15"/>
        <v>0</v>
      </c>
      <c r="X101" s="101">
        <f t="shared" si="15"/>
        <v>0</v>
      </c>
      <c r="Y101" s="217"/>
    </row>
    <row r="102" spans="2:25" ht="15">
      <c r="B102" s="166"/>
      <c r="C102" s="126"/>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19"/>
    </row>
    <row r="103" spans="2:25" ht="21">
      <c r="B103" s="165" t="s">
        <v>182</v>
      </c>
      <c r="D103" s="138"/>
      <c r="E103" s="138"/>
      <c r="F103" s="138"/>
      <c r="G103" s="138"/>
      <c r="H103" s="138"/>
      <c r="I103" s="138"/>
      <c r="J103" s="138"/>
      <c r="K103" s="138"/>
      <c r="L103" s="138"/>
      <c r="M103" s="138"/>
      <c r="N103" s="98"/>
      <c r="O103" s="98"/>
      <c r="P103" s="98"/>
      <c r="Q103" s="98"/>
      <c r="R103" s="98"/>
      <c r="S103" s="98"/>
      <c r="T103" s="98"/>
      <c r="U103" s="98"/>
      <c r="V103" s="98"/>
      <c r="W103" s="99"/>
      <c r="X103" s="99"/>
      <c r="Y103" s="99"/>
    </row>
    <row r="104" spans="2:25" ht="15">
      <c r="B104" s="166" t="s">
        <v>235</v>
      </c>
      <c r="D104" s="138"/>
      <c r="E104" s="138"/>
      <c r="F104" s="138"/>
      <c r="G104" s="138"/>
      <c r="H104" s="138"/>
      <c r="I104" s="138"/>
      <c r="J104" s="138"/>
      <c r="K104" s="138"/>
      <c r="L104" s="138"/>
      <c r="M104" s="138"/>
      <c r="N104" s="98"/>
      <c r="O104" s="98"/>
      <c r="P104" s="98"/>
      <c r="Q104" s="98"/>
      <c r="R104" s="98"/>
      <c r="S104" s="98"/>
      <c r="T104" s="98"/>
      <c r="U104" s="98"/>
      <c r="V104" s="98"/>
      <c r="W104" s="99"/>
      <c r="X104" s="99"/>
      <c r="Y104" s="99"/>
    </row>
    <row r="105" spans="2:25" ht="15">
      <c r="B105" s="169" t="s">
        <v>63</v>
      </c>
      <c r="D105" s="138"/>
      <c r="E105" s="138"/>
      <c r="F105" s="138"/>
      <c r="G105" s="138"/>
      <c r="H105" s="138"/>
      <c r="I105" s="138"/>
      <c r="J105" s="138"/>
      <c r="K105" s="138"/>
      <c r="L105" s="138"/>
      <c r="M105" s="138"/>
      <c r="N105" s="98"/>
      <c r="O105" s="98"/>
      <c r="P105" s="98"/>
      <c r="Q105" s="98"/>
      <c r="R105" s="98"/>
      <c r="S105" s="98"/>
      <c r="T105" s="98"/>
      <c r="U105" s="98"/>
      <c r="V105" s="98"/>
      <c r="W105" s="99"/>
      <c r="X105" s="99"/>
      <c r="Y105" s="99"/>
    </row>
    <row r="106" spans="2:25" ht="15">
      <c r="B106" s="163" t="s">
        <v>146</v>
      </c>
      <c r="C106" s="122" t="s">
        <v>1</v>
      </c>
      <c r="D106" s="95"/>
      <c r="E106" s="95"/>
      <c r="F106" s="95"/>
      <c r="G106" s="95"/>
      <c r="H106" s="95"/>
      <c r="I106" s="95"/>
      <c r="J106" s="95"/>
      <c r="K106" s="95"/>
      <c r="L106" s="95"/>
      <c r="M106" s="95"/>
      <c r="N106" s="140"/>
      <c r="O106" s="158"/>
      <c r="P106" s="158"/>
      <c r="Q106" s="158"/>
      <c r="R106" s="158"/>
      <c r="S106" s="158"/>
      <c r="T106" s="158"/>
      <c r="U106" s="158"/>
      <c r="V106" s="158"/>
      <c r="W106" s="158"/>
      <c r="X106" s="158"/>
      <c r="Y106" s="206" t="s">
        <v>286</v>
      </c>
    </row>
    <row r="107" spans="2:25" ht="15">
      <c r="B107" s="163" t="s">
        <v>147</v>
      </c>
      <c r="C107" s="122" t="s">
        <v>1</v>
      </c>
      <c r="D107" s="95"/>
      <c r="E107" s="95"/>
      <c r="F107" s="95"/>
      <c r="G107" s="95"/>
      <c r="H107" s="95"/>
      <c r="I107" s="95"/>
      <c r="J107" s="95"/>
      <c r="K107" s="95"/>
      <c r="L107" s="95"/>
      <c r="M107" s="95"/>
      <c r="N107" s="140"/>
      <c r="O107" s="158"/>
      <c r="P107" s="158"/>
      <c r="Q107" s="158"/>
      <c r="R107" s="158"/>
      <c r="S107" s="158"/>
      <c r="T107" s="158"/>
      <c r="U107" s="158"/>
      <c r="V107" s="158"/>
      <c r="W107" s="158"/>
      <c r="X107" s="158"/>
      <c r="Y107" s="207"/>
    </row>
    <row r="108" spans="2:25" ht="15">
      <c r="B108" s="163" t="s">
        <v>53</v>
      </c>
      <c r="C108" s="122" t="s">
        <v>1</v>
      </c>
      <c r="D108" s="95"/>
      <c r="E108" s="95"/>
      <c r="F108" s="95"/>
      <c r="G108" s="95"/>
      <c r="H108" s="95"/>
      <c r="I108" s="95"/>
      <c r="J108" s="95"/>
      <c r="K108" s="95"/>
      <c r="L108" s="95"/>
      <c r="M108" s="95"/>
      <c r="N108" s="140"/>
      <c r="O108" s="158"/>
      <c r="P108" s="158"/>
      <c r="Q108" s="158"/>
      <c r="R108" s="158"/>
      <c r="S108" s="158"/>
      <c r="T108" s="158"/>
      <c r="U108" s="158"/>
      <c r="V108" s="158"/>
      <c r="W108" s="158"/>
      <c r="X108" s="158"/>
      <c r="Y108" s="207"/>
    </row>
    <row r="109" spans="2:25" ht="15">
      <c r="B109" s="163" t="s">
        <v>64</v>
      </c>
      <c r="C109" s="122" t="s">
        <v>1</v>
      </c>
      <c r="D109" s="95"/>
      <c r="E109" s="95"/>
      <c r="F109" s="95"/>
      <c r="G109" s="95"/>
      <c r="H109" s="95"/>
      <c r="I109" s="95"/>
      <c r="J109" s="95"/>
      <c r="K109" s="95"/>
      <c r="L109" s="95"/>
      <c r="M109" s="95"/>
      <c r="N109" s="140"/>
      <c r="O109" s="158"/>
      <c r="P109" s="158"/>
      <c r="Q109" s="158"/>
      <c r="R109" s="158"/>
      <c r="S109" s="158"/>
      <c r="T109" s="158"/>
      <c r="U109" s="158"/>
      <c r="V109" s="158"/>
      <c r="W109" s="158"/>
      <c r="X109" s="158"/>
      <c r="Y109" s="207"/>
    </row>
    <row r="110" spans="2:25" ht="15">
      <c r="B110" s="163" t="s">
        <v>148</v>
      </c>
      <c r="C110" s="122" t="s">
        <v>1</v>
      </c>
      <c r="D110" s="95"/>
      <c r="E110" s="95"/>
      <c r="F110" s="95"/>
      <c r="G110" s="95"/>
      <c r="H110" s="95"/>
      <c r="I110" s="95"/>
      <c r="J110" s="95"/>
      <c r="K110" s="95"/>
      <c r="L110" s="95"/>
      <c r="M110" s="95"/>
      <c r="N110" s="140"/>
      <c r="O110" s="158"/>
      <c r="P110" s="158"/>
      <c r="Q110" s="158"/>
      <c r="R110" s="158"/>
      <c r="S110" s="158"/>
      <c r="T110" s="158"/>
      <c r="U110" s="158"/>
      <c r="V110" s="158"/>
      <c r="W110" s="158"/>
      <c r="X110" s="158"/>
      <c r="Y110" s="207"/>
    </row>
    <row r="111" spans="2:25" ht="15">
      <c r="B111" s="163" t="s">
        <v>56</v>
      </c>
      <c r="C111" s="122" t="s">
        <v>1</v>
      </c>
      <c r="D111" s="95"/>
      <c r="E111" s="95"/>
      <c r="F111" s="95"/>
      <c r="G111" s="95"/>
      <c r="H111" s="95"/>
      <c r="I111" s="95"/>
      <c r="J111" s="95"/>
      <c r="K111" s="95"/>
      <c r="L111" s="95"/>
      <c r="M111" s="95"/>
      <c r="N111" s="140"/>
      <c r="O111" s="158"/>
      <c r="P111" s="158"/>
      <c r="Q111" s="158"/>
      <c r="R111" s="158"/>
      <c r="S111" s="158"/>
      <c r="T111" s="158"/>
      <c r="U111" s="158"/>
      <c r="V111" s="158"/>
      <c r="W111" s="158"/>
      <c r="X111" s="158"/>
      <c r="Y111" s="207"/>
    </row>
    <row r="112" spans="2:25" ht="15">
      <c r="B112" s="163" t="s">
        <v>149</v>
      </c>
      <c r="C112" s="122" t="s">
        <v>1</v>
      </c>
      <c r="D112" s="95"/>
      <c r="E112" s="95"/>
      <c r="F112" s="95"/>
      <c r="G112" s="95"/>
      <c r="H112" s="95"/>
      <c r="I112" s="95"/>
      <c r="J112" s="95"/>
      <c r="K112" s="95"/>
      <c r="L112" s="95"/>
      <c r="M112" s="95"/>
      <c r="N112" s="140"/>
      <c r="O112" s="158"/>
      <c r="P112" s="158"/>
      <c r="Q112" s="158"/>
      <c r="R112" s="158"/>
      <c r="S112" s="158"/>
      <c r="T112" s="158"/>
      <c r="U112" s="158"/>
      <c r="V112" s="158"/>
      <c r="W112" s="158"/>
      <c r="X112" s="158"/>
      <c r="Y112" s="207"/>
    </row>
    <row r="113" spans="2:25" ht="15">
      <c r="B113" s="169" t="s">
        <v>65</v>
      </c>
      <c r="D113" s="138"/>
      <c r="E113" s="138"/>
      <c r="F113" s="138"/>
      <c r="G113" s="138"/>
      <c r="H113" s="138"/>
      <c r="I113" s="138"/>
      <c r="J113" s="138"/>
      <c r="K113" s="138"/>
      <c r="L113" s="138"/>
      <c r="M113" s="138"/>
      <c r="N113" s="98"/>
      <c r="O113" s="98"/>
      <c r="P113" s="98"/>
      <c r="Q113" s="98"/>
      <c r="R113" s="98"/>
      <c r="S113" s="98"/>
      <c r="T113" s="98"/>
      <c r="U113" s="98"/>
      <c r="V113" s="98"/>
      <c r="W113" s="99"/>
      <c r="X113" s="99"/>
      <c r="Y113" s="207"/>
    </row>
    <row r="114" spans="2:25" ht="15">
      <c r="B114" s="163" t="s">
        <v>20</v>
      </c>
      <c r="C114" s="122" t="s">
        <v>1</v>
      </c>
      <c r="D114" s="95"/>
      <c r="E114" s="95"/>
      <c r="F114" s="95"/>
      <c r="G114" s="95"/>
      <c r="H114" s="95"/>
      <c r="I114" s="95"/>
      <c r="J114" s="95"/>
      <c r="K114" s="95"/>
      <c r="L114" s="95"/>
      <c r="M114" s="95"/>
      <c r="N114" s="140"/>
      <c r="O114" s="158"/>
      <c r="P114" s="158"/>
      <c r="Q114" s="158"/>
      <c r="R114" s="158"/>
      <c r="S114" s="158"/>
      <c r="T114" s="158"/>
      <c r="U114" s="158"/>
      <c r="V114" s="158"/>
      <c r="W114" s="158"/>
      <c r="X114" s="158"/>
      <c r="Y114" s="207"/>
    </row>
    <row r="115" spans="2:25" ht="15">
      <c r="B115" s="163" t="s">
        <v>150</v>
      </c>
      <c r="C115" s="122" t="s">
        <v>1</v>
      </c>
      <c r="D115" s="95"/>
      <c r="E115" s="95"/>
      <c r="F115" s="95"/>
      <c r="G115" s="95"/>
      <c r="H115" s="95"/>
      <c r="I115" s="95"/>
      <c r="J115" s="95"/>
      <c r="K115" s="95"/>
      <c r="L115" s="95"/>
      <c r="M115" s="95"/>
      <c r="N115" s="140"/>
      <c r="O115" s="158"/>
      <c r="P115" s="158"/>
      <c r="Q115" s="158"/>
      <c r="R115" s="158"/>
      <c r="S115" s="158"/>
      <c r="T115" s="158"/>
      <c r="U115" s="158"/>
      <c r="V115" s="158"/>
      <c r="W115" s="158"/>
      <c r="X115" s="158"/>
      <c r="Y115" s="207"/>
    </row>
    <row r="116" spans="2:25" ht="15">
      <c r="B116" s="163" t="s">
        <v>66</v>
      </c>
      <c r="C116" s="122" t="s">
        <v>1</v>
      </c>
      <c r="D116" s="95"/>
      <c r="E116" s="95"/>
      <c r="F116" s="95"/>
      <c r="G116" s="95"/>
      <c r="H116" s="95"/>
      <c r="I116" s="95"/>
      <c r="J116" s="95"/>
      <c r="K116" s="95"/>
      <c r="L116" s="95"/>
      <c r="M116" s="95"/>
      <c r="N116" s="140"/>
      <c r="O116" s="158"/>
      <c r="P116" s="158"/>
      <c r="Q116" s="158"/>
      <c r="R116" s="158"/>
      <c r="S116" s="158"/>
      <c r="T116" s="158"/>
      <c r="U116" s="158"/>
      <c r="V116" s="158"/>
      <c r="W116" s="158"/>
      <c r="X116" s="158"/>
      <c r="Y116" s="207"/>
    </row>
    <row r="117" spans="2:25" ht="15">
      <c r="B117" s="166" t="s">
        <v>67</v>
      </c>
      <c r="C117" s="126" t="s">
        <v>1</v>
      </c>
      <c r="D117" s="110">
        <f aca="true" t="shared" si="16" ref="D117:L117">SUM(D106:D112)-SUM(D114:D116)</f>
        <v>0</v>
      </c>
      <c r="E117" s="110">
        <f t="shared" si="16"/>
        <v>0</v>
      </c>
      <c r="F117" s="110">
        <f t="shared" si="16"/>
        <v>0</v>
      </c>
      <c r="G117" s="110">
        <f t="shared" si="16"/>
        <v>0</v>
      </c>
      <c r="H117" s="110">
        <f t="shared" si="16"/>
        <v>0</v>
      </c>
      <c r="I117" s="110">
        <f t="shared" si="16"/>
        <v>0</v>
      </c>
      <c r="J117" s="110">
        <f t="shared" si="16"/>
        <v>0</v>
      </c>
      <c r="K117" s="110">
        <f t="shared" si="16"/>
        <v>0</v>
      </c>
      <c r="L117" s="110">
        <f t="shared" si="16"/>
        <v>0</v>
      </c>
      <c r="M117" s="110">
        <f aca="true" t="shared" si="17" ref="M117">SUM(M106:M112)-SUM(M114:M116)</f>
        <v>0</v>
      </c>
      <c r="N117" s="96">
        <f aca="true" t="shared" si="18" ref="N117:X117">SUM(N106:N112)-SUM(N114:N116)</f>
        <v>0</v>
      </c>
      <c r="O117" s="96">
        <f t="shared" si="18"/>
        <v>0</v>
      </c>
      <c r="P117" s="96">
        <f t="shared" si="18"/>
        <v>0</v>
      </c>
      <c r="Q117" s="96">
        <f t="shared" si="18"/>
        <v>0</v>
      </c>
      <c r="R117" s="96">
        <f t="shared" si="18"/>
        <v>0</v>
      </c>
      <c r="S117" s="96">
        <f t="shared" si="18"/>
        <v>0</v>
      </c>
      <c r="T117" s="96">
        <f t="shared" si="18"/>
        <v>0</v>
      </c>
      <c r="U117" s="96">
        <f t="shared" si="18"/>
        <v>0</v>
      </c>
      <c r="V117" s="96">
        <f t="shared" si="18"/>
        <v>0</v>
      </c>
      <c r="W117" s="96">
        <f t="shared" si="18"/>
        <v>0</v>
      </c>
      <c r="X117" s="96">
        <f t="shared" si="18"/>
        <v>0</v>
      </c>
      <c r="Y117" s="208"/>
    </row>
    <row r="118" spans="2:25" ht="15">
      <c r="B118" s="166"/>
      <c r="D118" s="110"/>
      <c r="E118" s="110"/>
      <c r="F118" s="110"/>
      <c r="G118" s="110"/>
      <c r="H118" s="110"/>
      <c r="I118" s="110"/>
      <c r="J118" s="110"/>
      <c r="K118" s="110"/>
      <c r="L118" s="110"/>
      <c r="M118" s="110"/>
      <c r="N118" s="96"/>
      <c r="O118" s="96"/>
      <c r="P118" s="96"/>
      <c r="Q118" s="96"/>
      <c r="R118" s="96"/>
      <c r="S118" s="96"/>
      <c r="T118" s="96"/>
      <c r="U118" s="96"/>
      <c r="V118" s="96"/>
      <c r="W118" s="99"/>
      <c r="X118" s="99"/>
      <c r="Y118" s="99"/>
    </row>
    <row r="119" spans="2:25" ht="15">
      <c r="B119" s="166" t="s">
        <v>69</v>
      </c>
      <c r="D119" s="138"/>
      <c r="E119" s="138"/>
      <c r="F119" s="138"/>
      <c r="G119" s="138"/>
      <c r="H119" s="138"/>
      <c r="I119" s="138"/>
      <c r="J119" s="138"/>
      <c r="K119" s="138"/>
      <c r="L119" s="138"/>
      <c r="M119" s="138"/>
      <c r="N119" s="98"/>
      <c r="O119" s="98"/>
      <c r="P119" s="98"/>
      <c r="Q119" s="98"/>
      <c r="R119" s="98"/>
      <c r="S119" s="98"/>
      <c r="T119" s="98"/>
      <c r="U119" s="98"/>
      <c r="V119" s="98"/>
      <c r="W119" s="99"/>
      <c r="X119" s="99"/>
      <c r="Y119" s="99"/>
    </row>
    <row r="120" spans="2:25" ht="15">
      <c r="B120" s="169" t="s">
        <v>63</v>
      </c>
      <c r="D120" s="138"/>
      <c r="E120" s="138"/>
      <c r="F120" s="138"/>
      <c r="G120" s="138"/>
      <c r="H120" s="138"/>
      <c r="I120" s="138"/>
      <c r="J120" s="138"/>
      <c r="K120" s="138"/>
      <c r="L120" s="138"/>
      <c r="M120" s="138"/>
      <c r="N120" s="98"/>
      <c r="O120" s="98"/>
      <c r="P120" s="98"/>
      <c r="Q120" s="98"/>
      <c r="R120" s="98"/>
      <c r="S120" s="98"/>
      <c r="T120" s="98"/>
      <c r="U120" s="98"/>
      <c r="V120" s="98"/>
      <c r="W120" s="99"/>
      <c r="X120" s="99"/>
      <c r="Y120" s="99"/>
    </row>
    <row r="121" spans="2:25" ht="15">
      <c r="B121" s="163" t="s">
        <v>70</v>
      </c>
      <c r="C121" s="122" t="s">
        <v>1</v>
      </c>
      <c r="D121" s="95"/>
      <c r="E121" s="95"/>
      <c r="F121" s="95"/>
      <c r="G121" s="95"/>
      <c r="H121" s="95"/>
      <c r="I121" s="95"/>
      <c r="J121" s="95"/>
      <c r="K121" s="95"/>
      <c r="L121" s="95"/>
      <c r="M121" s="95"/>
      <c r="N121" s="140"/>
      <c r="O121" s="158"/>
      <c r="P121" s="158"/>
      <c r="Q121" s="158"/>
      <c r="R121" s="158"/>
      <c r="S121" s="158"/>
      <c r="T121" s="158"/>
      <c r="U121" s="158"/>
      <c r="V121" s="158"/>
      <c r="W121" s="158"/>
      <c r="X121" s="158"/>
      <c r="Y121" s="206" t="s">
        <v>252</v>
      </c>
    </row>
    <row r="122" spans="2:25" ht="15">
      <c r="B122" s="163" t="s">
        <v>71</v>
      </c>
      <c r="C122" s="122" t="s">
        <v>1</v>
      </c>
      <c r="D122" s="95"/>
      <c r="E122" s="95"/>
      <c r="F122" s="95"/>
      <c r="G122" s="95"/>
      <c r="H122" s="95"/>
      <c r="I122" s="95"/>
      <c r="J122" s="95"/>
      <c r="K122" s="95"/>
      <c r="L122" s="95"/>
      <c r="M122" s="95"/>
      <c r="N122" s="140"/>
      <c r="O122" s="158"/>
      <c r="P122" s="158"/>
      <c r="Q122" s="158"/>
      <c r="R122" s="158"/>
      <c r="S122" s="158"/>
      <c r="T122" s="158"/>
      <c r="U122" s="158"/>
      <c r="V122" s="158"/>
      <c r="W122" s="158"/>
      <c r="X122" s="158"/>
      <c r="Y122" s="207"/>
    </row>
    <row r="123" spans="2:25" ht="15">
      <c r="B123" s="163" t="s">
        <v>72</v>
      </c>
      <c r="C123" s="122" t="s">
        <v>1</v>
      </c>
      <c r="D123" s="95"/>
      <c r="E123" s="95"/>
      <c r="F123" s="95"/>
      <c r="G123" s="95"/>
      <c r="H123" s="95"/>
      <c r="I123" s="95"/>
      <c r="J123" s="95"/>
      <c r="K123" s="95"/>
      <c r="L123" s="95"/>
      <c r="M123" s="95"/>
      <c r="N123" s="140"/>
      <c r="O123" s="158"/>
      <c r="P123" s="158"/>
      <c r="Q123" s="158"/>
      <c r="R123" s="158"/>
      <c r="S123" s="158"/>
      <c r="T123" s="158"/>
      <c r="U123" s="158"/>
      <c r="V123" s="158"/>
      <c r="W123" s="158"/>
      <c r="X123" s="158"/>
      <c r="Y123" s="207"/>
    </row>
    <row r="124" spans="2:25" ht="15">
      <c r="B124" s="163" t="s">
        <v>240</v>
      </c>
      <c r="C124" s="122" t="s">
        <v>1</v>
      </c>
      <c r="D124" s="95"/>
      <c r="E124" s="95"/>
      <c r="F124" s="95"/>
      <c r="G124" s="95"/>
      <c r="H124" s="95"/>
      <c r="I124" s="95"/>
      <c r="J124" s="95"/>
      <c r="K124" s="95"/>
      <c r="L124" s="95"/>
      <c r="M124" s="95"/>
      <c r="N124" s="140"/>
      <c r="O124" s="158"/>
      <c r="P124" s="158"/>
      <c r="Q124" s="158"/>
      <c r="R124" s="158"/>
      <c r="S124" s="158"/>
      <c r="T124" s="158"/>
      <c r="U124" s="158"/>
      <c r="V124" s="158"/>
      <c r="W124" s="158"/>
      <c r="X124" s="158"/>
      <c r="Y124" s="207"/>
    </row>
    <row r="125" spans="2:25" ht="15">
      <c r="B125" s="163" t="s">
        <v>152</v>
      </c>
      <c r="C125" s="122" t="s">
        <v>1</v>
      </c>
      <c r="D125" s="95"/>
      <c r="E125" s="95"/>
      <c r="F125" s="95"/>
      <c r="G125" s="95"/>
      <c r="H125" s="95"/>
      <c r="I125" s="95"/>
      <c r="J125" s="95"/>
      <c r="K125" s="95"/>
      <c r="L125" s="95"/>
      <c r="M125" s="95"/>
      <c r="N125" s="140"/>
      <c r="O125" s="158"/>
      <c r="P125" s="158"/>
      <c r="Q125" s="158"/>
      <c r="R125" s="158"/>
      <c r="S125" s="158"/>
      <c r="T125" s="158"/>
      <c r="U125" s="158"/>
      <c r="V125" s="158"/>
      <c r="W125" s="158"/>
      <c r="X125" s="158"/>
      <c r="Y125" s="207"/>
    </row>
    <row r="126" spans="2:25" ht="15">
      <c r="B126" s="163" t="s">
        <v>153</v>
      </c>
      <c r="C126" s="122" t="s">
        <v>1</v>
      </c>
      <c r="D126" s="95"/>
      <c r="E126" s="95"/>
      <c r="F126" s="95"/>
      <c r="G126" s="95"/>
      <c r="H126" s="95"/>
      <c r="I126" s="95"/>
      <c r="J126" s="95"/>
      <c r="K126" s="95"/>
      <c r="L126" s="95"/>
      <c r="M126" s="95"/>
      <c r="N126" s="140"/>
      <c r="O126" s="158"/>
      <c r="P126" s="158"/>
      <c r="Q126" s="158"/>
      <c r="R126" s="158"/>
      <c r="S126" s="158"/>
      <c r="T126" s="158"/>
      <c r="U126" s="158"/>
      <c r="V126" s="158"/>
      <c r="W126" s="158"/>
      <c r="X126" s="158"/>
      <c r="Y126" s="207"/>
    </row>
    <row r="127" spans="2:25" ht="15">
      <c r="B127" s="163" t="s">
        <v>73</v>
      </c>
      <c r="C127" s="122" t="s">
        <v>1</v>
      </c>
      <c r="D127" s="95"/>
      <c r="E127" s="95"/>
      <c r="F127" s="95"/>
      <c r="G127" s="95"/>
      <c r="H127" s="95"/>
      <c r="I127" s="95"/>
      <c r="J127" s="95"/>
      <c r="K127" s="95"/>
      <c r="L127" s="95"/>
      <c r="M127" s="95"/>
      <c r="N127" s="140"/>
      <c r="O127" s="158"/>
      <c r="P127" s="158"/>
      <c r="Q127" s="158"/>
      <c r="R127" s="158"/>
      <c r="S127" s="158"/>
      <c r="T127" s="158"/>
      <c r="U127" s="158"/>
      <c r="V127" s="158"/>
      <c r="W127" s="158"/>
      <c r="X127" s="158"/>
      <c r="Y127" s="207"/>
    </row>
    <row r="128" spans="2:25" ht="15">
      <c r="B128" s="163" t="s">
        <v>151</v>
      </c>
      <c r="C128" s="122" t="s">
        <v>1</v>
      </c>
      <c r="D128" s="95"/>
      <c r="E128" s="95"/>
      <c r="F128" s="95"/>
      <c r="G128" s="95"/>
      <c r="H128" s="95"/>
      <c r="I128" s="95"/>
      <c r="J128" s="95"/>
      <c r="K128" s="95"/>
      <c r="L128" s="95"/>
      <c r="M128" s="95"/>
      <c r="N128" s="140"/>
      <c r="O128" s="158"/>
      <c r="P128" s="158"/>
      <c r="Q128" s="158"/>
      <c r="R128" s="158"/>
      <c r="S128" s="158"/>
      <c r="T128" s="158"/>
      <c r="U128" s="158"/>
      <c r="V128" s="158"/>
      <c r="W128" s="158"/>
      <c r="X128" s="158"/>
      <c r="Y128" s="207"/>
    </row>
    <row r="129" spans="2:25" ht="15">
      <c r="B129" s="169" t="s">
        <v>65</v>
      </c>
      <c r="D129" s="138"/>
      <c r="E129" s="138"/>
      <c r="F129" s="138"/>
      <c r="G129" s="138"/>
      <c r="H129" s="138"/>
      <c r="I129" s="138"/>
      <c r="J129" s="138"/>
      <c r="K129" s="138"/>
      <c r="L129" s="138"/>
      <c r="M129" s="138"/>
      <c r="N129" s="98"/>
      <c r="O129" s="98"/>
      <c r="P129" s="98"/>
      <c r="Q129" s="98"/>
      <c r="R129" s="98"/>
      <c r="S129" s="98"/>
      <c r="T129" s="98"/>
      <c r="U129" s="98"/>
      <c r="V129" s="98"/>
      <c r="W129" s="99"/>
      <c r="X129" s="99"/>
      <c r="Y129" s="207"/>
    </row>
    <row r="130" spans="2:25" ht="15">
      <c r="B130" s="163" t="s">
        <v>74</v>
      </c>
      <c r="C130" s="122" t="s">
        <v>1</v>
      </c>
      <c r="D130" s="95"/>
      <c r="E130" s="95"/>
      <c r="F130" s="95"/>
      <c r="G130" s="95"/>
      <c r="H130" s="95"/>
      <c r="I130" s="95"/>
      <c r="J130" s="95"/>
      <c r="K130" s="95"/>
      <c r="L130" s="95"/>
      <c r="M130" s="95"/>
      <c r="N130" s="140"/>
      <c r="O130" s="158"/>
      <c r="P130" s="158"/>
      <c r="Q130" s="158"/>
      <c r="R130" s="158"/>
      <c r="S130" s="158"/>
      <c r="T130" s="158"/>
      <c r="U130" s="158"/>
      <c r="V130" s="158"/>
      <c r="W130" s="158"/>
      <c r="X130" s="158"/>
      <c r="Y130" s="207"/>
    </row>
    <row r="131" spans="2:25" ht="15">
      <c r="B131" s="163" t="s">
        <v>75</v>
      </c>
      <c r="C131" s="122" t="s">
        <v>1</v>
      </c>
      <c r="D131" s="95"/>
      <c r="E131" s="95"/>
      <c r="F131" s="95"/>
      <c r="G131" s="95"/>
      <c r="H131" s="95"/>
      <c r="I131" s="95"/>
      <c r="J131" s="95"/>
      <c r="K131" s="95"/>
      <c r="L131" s="95"/>
      <c r="M131" s="95"/>
      <c r="N131" s="140"/>
      <c r="O131" s="158"/>
      <c r="P131" s="158"/>
      <c r="Q131" s="158"/>
      <c r="R131" s="158"/>
      <c r="S131" s="158"/>
      <c r="T131" s="158"/>
      <c r="U131" s="158"/>
      <c r="V131" s="158"/>
      <c r="W131" s="158"/>
      <c r="X131" s="158"/>
      <c r="Y131" s="207"/>
    </row>
    <row r="132" spans="2:25" ht="15">
      <c r="B132" s="163" t="s">
        <v>154</v>
      </c>
      <c r="C132" s="122" t="s">
        <v>1</v>
      </c>
      <c r="D132" s="95"/>
      <c r="E132" s="95"/>
      <c r="F132" s="95"/>
      <c r="G132" s="95"/>
      <c r="H132" s="95"/>
      <c r="I132" s="95"/>
      <c r="J132" s="95"/>
      <c r="K132" s="95"/>
      <c r="L132" s="95"/>
      <c r="M132" s="95"/>
      <c r="N132" s="140"/>
      <c r="O132" s="158"/>
      <c r="P132" s="158"/>
      <c r="Q132" s="158"/>
      <c r="R132" s="158"/>
      <c r="S132" s="158"/>
      <c r="T132" s="158"/>
      <c r="U132" s="158"/>
      <c r="V132" s="158"/>
      <c r="W132" s="158"/>
      <c r="X132" s="158"/>
      <c r="Y132" s="207"/>
    </row>
    <row r="133" spans="2:25" ht="15">
      <c r="B133" s="163" t="s">
        <v>155</v>
      </c>
      <c r="C133" s="122" t="s">
        <v>1</v>
      </c>
      <c r="D133" s="95"/>
      <c r="E133" s="95"/>
      <c r="F133" s="95"/>
      <c r="G133" s="95"/>
      <c r="H133" s="95"/>
      <c r="I133" s="95"/>
      <c r="J133" s="95"/>
      <c r="K133" s="95"/>
      <c r="L133" s="95"/>
      <c r="M133" s="95"/>
      <c r="N133" s="140"/>
      <c r="O133" s="158"/>
      <c r="P133" s="158"/>
      <c r="Q133" s="158"/>
      <c r="R133" s="158"/>
      <c r="S133" s="158"/>
      <c r="T133" s="158"/>
      <c r="U133" s="158"/>
      <c r="V133" s="158"/>
      <c r="W133" s="158"/>
      <c r="X133" s="158"/>
      <c r="Y133" s="207"/>
    </row>
    <row r="134" spans="2:25" ht="15">
      <c r="B134" s="163" t="s">
        <v>156</v>
      </c>
      <c r="C134" s="122" t="s">
        <v>1</v>
      </c>
      <c r="D134" s="95"/>
      <c r="E134" s="95"/>
      <c r="F134" s="95"/>
      <c r="G134" s="95"/>
      <c r="H134" s="95"/>
      <c r="I134" s="95"/>
      <c r="J134" s="95"/>
      <c r="K134" s="95"/>
      <c r="L134" s="95"/>
      <c r="M134" s="95"/>
      <c r="N134" s="140"/>
      <c r="O134" s="158"/>
      <c r="P134" s="158"/>
      <c r="Q134" s="158"/>
      <c r="R134" s="158"/>
      <c r="S134" s="158"/>
      <c r="T134" s="158"/>
      <c r="U134" s="158"/>
      <c r="V134" s="158"/>
      <c r="W134" s="158"/>
      <c r="X134" s="158"/>
      <c r="Y134" s="207"/>
    </row>
    <row r="135" spans="2:25" ht="15">
      <c r="B135" s="163" t="s">
        <v>76</v>
      </c>
      <c r="C135" s="122" t="s">
        <v>1</v>
      </c>
      <c r="D135" s="95"/>
      <c r="E135" s="95"/>
      <c r="F135" s="95"/>
      <c r="G135" s="95"/>
      <c r="H135" s="95"/>
      <c r="I135" s="95"/>
      <c r="J135" s="95"/>
      <c r="K135" s="95"/>
      <c r="L135" s="95"/>
      <c r="M135" s="95"/>
      <c r="N135" s="140"/>
      <c r="O135" s="158"/>
      <c r="P135" s="158"/>
      <c r="Q135" s="158"/>
      <c r="R135" s="158"/>
      <c r="S135" s="158"/>
      <c r="T135" s="158"/>
      <c r="U135" s="158"/>
      <c r="V135" s="158"/>
      <c r="W135" s="158"/>
      <c r="X135" s="158"/>
      <c r="Y135" s="207"/>
    </row>
    <row r="136" spans="2:25" ht="15">
      <c r="B136" s="163" t="s">
        <v>280</v>
      </c>
      <c r="C136" s="122" t="s">
        <v>1</v>
      </c>
      <c r="D136" s="95"/>
      <c r="E136" s="95"/>
      <c r="F136" s="95"/>
      <c r="G136" s="95"/>
      <c r="H136" s="95"/>
      <c r="I136" s="95"/>
      <c r="J136" s="95"/>
      <c r="K136" s="95"/>
      <c r="L136" s="95"/>
      <c r="M136" s="95"/>
      <c r="N136" s="140"/>
      <c r="O136" s="158"/>
      <c r="P136" s="158"/>
      <c r="Q136" s="158"/>
      <c r="R136" s="158"/>
      <c r="S136" s="158"/>
      <c r="T136" s="158"/>
      <c r="U136" s="158"/>
      <c r="V136" s="158"/>
      <c r="W136" s="158"/>
      <c r="X136" s="158"/>
      <c r="Y136" s="207"/>
    </row>
    <row r="137" spans="2:25" ht="15">
      <c r="B137" s="166" t="s">
        <v>77</v>
      </c>
      <c r="C137" s="126" t="s">
        <v>1</v>
      </c>
      <c r="D137" s="110">
        <f aca="true" t="shared" si="19" ref="D137:X137">SUM(D121:D128)-SUM(D130:D136)</f>
        <v>0</v>
      </c>
      <c r="E137" s="110">
        <f t="shared" si="19"/>
        <v>0</v>
      </c>
      <c r="F137" s="110">
        <f t="shared" si="19"/>
        <v>0</v>
      </c>
      <c r="G137" s="110">
        <f t="shared" si="19"/>
        <v>0</v>
      </c>
      <c r="H137" s="110">
        <f t="shared" si="19"/>
        <v>0</v>
      </c>
      <c r="I137" s="110">
        <f t="shared" si="19"/>
        <v>0</v>
      </c>
      <c r="J137" s="110">
        <f t="shared" si="19"/>
        <v>0</v>
      </c>
      <c r="K137" s="110">
        <f t="shared" si="19"/>
        <v>0</v>
      </c>
      <c r="L137" s="110">
        <f t="shared" si="19"/>
        <v>0</v>
      </c>
      <c r="M137" s="110">
        <f t="shared" si="19"/>
        <v>0</v>
      </c>
      <c r="N137" s="96">
        <f t="shared" si="19"/>
        <v>0</v>
      </c>
      <c r="O137" s="96">
        <f>SUM(O121:O128)-SUM(O130:O136)</f>
        <v>0</v>
      </c>
      <c r="P137" s="96">
        <f t="shared" si="19"/>
        <v>0</v>
      </c>
      <c r="Q137" s="96">
        <f t="shared" si="19"/>
        <v>0</v>
      </c>
      <c r="R137" s="96">
        <f t="shared" si="19"/>
        <v>0</v>
      </c>
      <c r="S137" s="96">
        <f t="shared" si="19"/>
        <v>0</v>
      </c>
      <c r="T137" s="96">
        <f t="shared" si="19"/>
        <v>0</v>
      </c>
      <c r="U137" s="96">
        <f t="shared" si="19"/>
        <v>0</v>
      </c>
      <c r="V137" s="96">
        <f t="shared" si="19"/>
        <v>0</v>
      </c>
      <c r="W137" s="96">
        <f t="shared" si="19"/>
        <v>0</v>
      </c>
      <c r="X137" s="96">
        <f t="shared" si="19"/>
        <v>0</v>
      </c>
      <c r="Y137" s="208"/>
    </row>
    <row r="138" spans="2:25" ht="15">
      <c r="B138" s="163"/>
      <c r="D138" s="138"/>
      <c r="E138" s="138"/>
      <c r="F138" s="138"/>
      <c r="G138" s="138"/>
      <c r="H138" s="138"/>
      <c r="I138" s="138"/>
      <c r="J138" s="138"/>
      <c r="K138" s="138"/>
      <c r="L138" s="138"/>
      <c r="M138" s="138"/>
      <c r="N138" s="98"/>
      <c r="O138" s="98"/>
      <c r="P138" s="98"/>
      <c r="Q138" s="98"/>
      <c r="R138" s="98"/>
      <c r="S138" s="98"/>
      <c r="T138" s="98"/>
      <c r="U138" s="98"/>
      <c r="V138" s="98"/>
      <c r="W138" s="99"/>
      <c r="X138" s="99"/>
      <c r="Y138" s="157"/>
    </row>
    <row r="139" spans="2:25" ht="15">
      <c r="B139" s="166" t="s">
        <v>78</v>
      </c>
      <c r="D139" s="138"/>
      <c r="E139" s="138"/>
      <c r="F139" s="138"/>
      <c r="G139" s="138"/>
      <c r="H139" s="138"/>
      <c r="I139" s="138"/>
      <c r="J139" s="138"/>
      <c r="K139" s="138"/>
      <c r="L139" s="138"/>
      <c r="M139" s="138"/>
      <c r="N139" s="98"/>
      <c r="O139" s="98"/>
      <c r="P139" s="98"/>
      <c r="Q139" s="98"/>
      <c r="R139" s="98"/>
      <c r="S139" s="98"/>
      <c r="T139" s="98"/>
      <c r="U139" s="98"/>
      <c r="V139" s="98"/>
      <c r="W139" s="99"/>
      <c r="X139" s="99"/>
      <c r="Y139" s="99"/>
    </row>
    <row r="140" spans="2:25" ht="15">
      <c r="B140" s="169" t="s">
        <v>63</v>
      </c>
      <c r="D140" s="138"/>
      <c r="E140" s="138"/>
      <c r="F140" s="138"/>
      <c r="G140" s="138"/>
      <c r="H140" s="138"/>
      <c r="I140" s="138"/>
      <c r="J140" s="138"/>
      <c r="K140" s="138"/>
      <c r="L140" s="138"/>
      <c r="M140" s="138"/>
      <c r="N140" s="98"/>
      <c r="O140" s="98"/>
      <c r="P140" s="98"/>
      <c r="Q140" s="98"/>
      <c r="R140" s="98"/>
      <c r="S140" s="98"/>
      <c r="T140" s="98"/>
      <c r="U140" s="98"/>
      <c r="V140" s="98"/>
      <c r="W140" s="99"/>
      <c r="X140" s="99"/>
      <c r="Y140" s="99"/>
    </row>
    <row r="141" spans="2:25" ht="15">
      <c r="B141" s="163" t="s">
        <v>79</v>
      </c>
      <c r="C141" s="122" t="s">
        <v>1</v>
      </c>
      <c r="D141" s="95"/>
      <c r="E141" s="95"/>
      <c r="F141" s="95"/>
      <c r="G141" s="95"/>
      <c r="H141" s="95"/>
      <c r="I141" s="95"/>
      <c r="J141" s="95"/>
      <c r="K141" s="95"/>
      <c r="L141" s="95"/>
      <c r="M141" s="95"/>
      <c r="N141" s="140"/>
      <c r="O141" s="158"/>
      <c r="P141" s="158"/>
      <c r="Q141" s="158"/>
      <c r="R141" s="158"/>
      <c r="S141" s="158"/>
      <c r="T141" s="158"/>
      <c r="U141" s="158"/>
      <c r="V141" s="158"/>
      <c r="W141" s="158"/>
      <c r="X141" s="158"/>
      <c r="Y141" s="206" t="s">
        <v>253</v>
      </c>
    </row>
    <row r="142" spans="2:25" ht="15">
      <c r="B142" s="163" t="s">
        <v>157</v>
      </c>
      <c r="C142" s="122" t="s">
        <v>1</v>
      </c>
      <c r="D142" s="95"/>
      <c r="E142" s="95"/>
      <c r="F142" s="95"/>
      <c r="G142" s="95"/>
      <c r="H142" s="95"/>
      <c r="I142" s="95"/>
      <c r="J142" s="95"/>
      <c r="K142" s="95"/>
      <c r="L142" s="95"/>
      <c r="M142" s="95"/>
      <c r="N142" s="140"/>
      <c r="O142" s="158"/>
      <c r="P142" s="158"/>
      <c r="Q142" s="158"/>
      <c r="R142" s="158"/>
      <c r="S142" s="158"/>
      <c r="T142" s="158"/>
      <c r="U142" s="158"/>
      <c r="V142" s="158"/>
      <c r="W142" s="158"/>
      <c r="X142" s="158"/>
      <c r="Y142" s="207"/>
    </row>
    <row r="143" spans="2:25" ht="15">
      <c r="B143" s="169" t="s">
        <v>65</v>
      </c>
      <c r="D143" s="138"/>
      <c r="E143" s="138"/>
      <c r="F143" s="138"/>
      <c r="G143" s="138"/>
      <c r="H143" s="138"/>
      <c r="I143" s="138"/>
      <c r="J143" s="138"/>
      <c r="K143" s="138"/>
      <c r="L143" s="138"/>
      <c r="M143" s="138"/>
      <c r="N143" s="98"/>
      <c r="O143" s="98"/>
      <c r="P143" s="98"/>
      <c r="Q143" s="98"/>
      <c r="R143" s="98"/>
      <c r="S143" s="98"/>
      <c r="T143" s="98"/>
      <c r="U143" s="98"/>
      <c r="V143" s="98"/>
      <c r="W143" s="99"/>
      <c r="X143" s="99"/>
      <c r="Y143" s="207"/>
    </row>
    <row r="144" spans="2:25" ht="15">
      <c r="B144" s="163" t="s">
        <v>80</v>
      </c>
      <c r="C144" s="122" t="s">
        <v>1</v>
      </c>
      <c r="D144" s="95"/>
      <c r="E144" s="95"/>
      <c r="F144" s="95"/>
      <c r="G144" s="95"/>
      <c r="H144" s="95"/>
      <c r="I144" s="95"/>
      <c r="J144" s="95"/>
      <c r="K144" s="95"/>
      <c r="L144" s="95"/>
      <c r="M144" s="95"/>
      <c r="N144" s="140"/>
      <c r="O144" s="158"/>
      <c r="P144" s="158"/>
      <c r="Q144" s="158"/>
      <c r="R144" s="158"/>
      <c r="S144" s="158"/>
      <c r="T144" s="158"/>
      <c r="U144" s="158"/>
      <c r="V144" s="158"/>
      <c r="W144" s="158"/>
      <c r="X144" s="158"/>
      <c r="Y144" s="207"/>
    </row>
    <row r="145" spans="2:25" ht="15">
      <c r="B145" s="163" t="s">
        <v>162</v>
      </c>
      <c r="C145" s="122" t="s">
        <v>1</v>
      </c>
      <c r="D145" s="95"/>
      <c r="E145" s="95"/>
      <c r="F145" s="95"/>
      <c r="G145" s="95"/>
      <c r="H145" s="95"/>
      <c r="I145" s="95"/>
      <c r="J145" s="95"/>
      <c r="K145" s="95"/>
      <c r="L145" s="95"/>
      <c r="M145" s="95"/>
      <c r="N145" s="140"/>
      <c r="O145" s="158"/>
      <c r="P145" s="158"/>
      <c r="Q145" s="158"/>
      <c r="R145" s="158"/>
      <c r="S145" s="158"/>
      <c r="T145" s="158"/>
      <c r="U145" s="158"/>
      <c r="V145" s="158"/>
      <c r="W145" s="158"/>
      <c r="X145" s="158"/>
      <c r="Y145" s="207"/>
    </row>
    <row r="146" spans="2:25" ht="15">
      <c r="B146" s="163" t="s">
        <v>158</v>
      </c>
      <c r="C146" s="122" t="s">
        <v>1</v>
      </c>
      <c r="D146" s="95"/>
      <c r="E146" s="95"/>
      <c r="F146" s="95"/>
      <c r="G146" s="95"/>
      <c r="H146" s="95"/>
      <c r="I146" s="95"/>
      <c r="J146" s="95"/>
      <c r="K146" s="95"/>
      <c r="L146" s="95"/>
      <c r="M146" s="95"/>
      <c r="N146" s="140"/>
      <c r="O146" s="158"/>
      <c r="P146" s="158"/>
      <c r="Q146" s="158"/>
      <c r="R146" s="158"/>
      <c r="S146" s="158"/>
      <c r="T146" s="158"/>
      <c r="U146" s="158"/>
      <c r="V146" s="158"/>
      <c r="W146" s="158"/>
      <c r="X146" s="158"/>
      <c r="Y146" s="207"/>
    </row>
    <row r="147" spans="2:25" ht="15">
      <c r="B147" s="166" t="s">
        <v>81</v>
      </c>
      <c r="C147" s="126" t="s">
        <v>1</v>
      </c>
      <c r="D147" s="110">
        <f aca="true" t="shared" si="20" ref="D147:X147">SUM(D141:D142)-SUM(D144:D146)</f>
        <v>0</v>
      </c>
      <c r="E147" s="110">
        <f t="shared" si="20"/>
        <v>0</v>
      </c>
      <c r="F147" s="110">
        <f t="shared" si="20"/>
        <v>0</v>
      </c>
      <c r="G147" s="110">
        <f t="shared" si="20"/>
        <v>0</v>
      </c>
      <c r="H147" s="110">
        <f t="shared" si="20"/>
        <v>0</v>
      </c>
      <c r="I147" s="110">
        <f t="shared" si="20"/>
        <v>0</v>
      </c>
      <c r="J147" s="110">
        <f t="shared" si="20"/>
        <v>0</v>
      </c>
      <c r="K147" s="110">
        <f t="shared" si="20"/>
        <v>0</v>
      </c>
      <c r="L147" s="110">
        <f t="shared" si="20"/>
        <v>0</v>
      </c>
      <c r="M147" s="110">
        <f t="shared" si="20"/>
        <v>0</v>
      </c>
      <c r="N147" s="96">
        <f t="shared" si="20"/>
        <v>0</v>
      </c>
      <c r="O147" s="96">
        <f t="shared" si="20"/>
        <v>0</v>
      </c>
      <c r="P147" s="96">
        <f t="shared" si="20"/>
        <v>0</v>
      </c>
      <c r="Q147" s="96">
        <f t="shared" si="20"/>
        <v>0</v>
      </c>
      <c r="R147" s="96">
        <f t="shared" si="20"/>
        <v>0</v>
      </c>
      <c r="S147" s="96">
        <f t="shared" si="20"/>
        <v>0</v>
      </c>
      <c r="T147" s="96">
        <f t="shared" si="20"/>
        <v>0</v>
      </c>
      <c r="U147" s="96">
        <f t="shared" si="20"/>
        <v>0</v>
      </c>
      <c r="V147" s="96">
        <f t="shared" si="20"/>
        <v>0</v>
      </c>
      <c r="W147" s="96">
        <f t="shared" si="20"/>
        <v>0</v>
      </c>
      <c r="X147" s="96">
        <f t="shared" si="20"/>
        <v>0</v>
      </c>
      <c r="Y147" s="208"/>
    </row>
    <row r="148" spans="2:25" ht="15">
      <c r="B148" s="163"/>
      <c r="D148" s="138"/>
      <c r="E148" s="138"/>
      <c r="F148" s="138"/>
      <c r="G148" s="138"/>
      <c r="H148" s="138"/>
      <c r="I148" s="138"/>
      <c r="J148" s="138"/>
      <c r="K148" s="138"/>
      <c r="L148" s="138"/>
      <c r="M148" s="138"/>
      <c r="N148" s="98"/>
      <c r="O148" s="98"/>
      <c r="P148" s="98"/>
      <c r="Q148" s="98"/>
      <c r="R148" s="98"/>
      <c r="S148" s="98"/>
      <c r="T148" s="98"/>
      <c r="U148" s="98"/>
      <c r="V148" s="98"/>
      <c r="W148" s="99"/>
      <c r="X148" s="99"/>
      <c r="Y148" s="157"/>
    </row>
    <row r="149" spans="2:25" ht="15">
      <c r="B149" s="166" t="s">
        <v>82</v>
      </c>
      <c r="C149" s="126" t="s">
        <v>1</v>
      </c>
      <c r="D149" s="110">
        <f aca="true" t="shared" si="21" ref="D149:X149">SUM(D117,D137,D147)</f>
        <v>0</v>
      </c>
      <c r="E149" s="110">
        <f t="shared" si="21"/>
        <v>0</v>
      </c>
      <c r="F149" s="110">
        <f t="shared" si="21"/>
        <v>0</v>
      </c>
      <c r="G149" s="110">
        <f t="shared" si="21"/>
        <v>0</v>
      </c>
      <c r="H149" s="110">
        <f t="shared" si="21"/>
        <v>0</v>
      </c>
      <c r="I149" s="110">
        <f t="shared" si="21"/>
        <v>0</v>
      </c>
      <c r="J149" s="110">
        <f t="shared" si="21"/>
        <v>0</v>
      </c>
      <c r="K149" s="110">
        <f t="shared" si="21"/>
        <v>0</v>
      </c>
      <c r="L149" s="110">
        <f t="shared" si="21"/>
        <v>0</v>
      </c>
      <c r="M149" s="110">
        <f t="shared" si="21"/>
        <v>0</v>
      </c>
      <c r="N149" s="96">
        <f t="shared" si="21"/>
        <v>0</v>
      </c>
      <c r="O149" s="96">
        <f t="shared" si="21"/>
        <v>0</v>
      </c>
      <c r="P149" s="96">
        <f t="shared" si="21"/>
        <v>0</v>
      </c>
      <c r="Q149" s="96">
        <f t="shared" si="21"/>
        <v>0</v>
      </c>
      <c r="R149" s="96">
        <f t="shared" si="21"/>
        <v>0</v>
      </c>
      <c r="S149" s="96">
        <f t="shared" si="21"/>
        <v>0</v>
      </c>
      <c r="T149" s="96">
        <f t="shared" si="21"/>
        <v>0</v>
      </c>
      <c r="U149" s="96">
        <f t="shared" si="21"/>
        <v>0</v>
      </c>
      <c r="V149" s="96">
        <f t="shared" si="21"/>
        <v>0</v>
      </c>
      <c r="W149" s="96">
        <f t="shared" si="21"/>
        <v>0</v>
      </c>
      <c r="X149" s="96">
        <f t="shared" si="21"/>
        <v>0</v>
      </c>
      <c r="Y149" s="99"/>
    </row>
    <row r="150" spans="2:25" ht="15">
      <c r="B150" s="163"/>
      <c r="D150" s="145"/>
      <c r="E150" s="145"/>
      <c r="F150" s="145"/>
      <c r="G150" s="145"/>
      <c r="H150" s="145"/>
      <c r="I150" s="145"/>
      <c r="J150" s="145"/>
      <c r="K150" s="145"/>
      <c r="L150" s="145"/>
      <c r="M150" s="145"/>
      <c r="N150" s="111"/>
      <c r="O150" s="111"/>
      <c r="P150" s="111"/>
      <c r="Q150" s="111"/>
      <c r="R150" s="111"/>
      <c r="S150" s="111"/>
      <c r="T150" s="111"/>
      <c r="U150" s="111"/>
      <c r="V150" s="111"/>
      <c r="W150" s="99"/>
      <c r="X150" s="99"/>
      <c r="Y150" s="99"/>
    </row>
    <row r="151" spans="2:25" ht="15">
      <c r="B151" s="166" t="s">
        <v>83</v>
      </c>
      <c r="C151" s="126" t="s">
        <v>1</v>
      </c>
      <c r="D151" s="110">
        <v>1072</v>
      </c>
      <c r="E151" s="110">
        <f aca="true" t="shared" si="22" ref="E151:X151">D152</f>
        <v>1072</v>
      </c>
      <c r="F151" s="110">
        <f t="shared" si="22"/>
        <v>1072</v>
      </c>
      <c r="G151" s="110">
        <f t="shared" si="22"/>
        <v>1072</v>
      </c>
      <c r="H151" s="110">
        <f t="shared" si="22"/>
        <v>1072</v>
      </c>
      <c r="I151" s="110">
        <f t="shared" si="22"/>
        <v>1072</v>
      </c>
      <c r="J151" s="110">
        <f t="shared" si="22"/>
        <v>1072</v>
      </c>
      <c r="K151" s="110">
        <f t="shared" si="22"/>
        <v>1072</v>
      </c>
      <c r="L151" s="110">
        <f t="shared" si="22"/>
        <v>1072</v>
      </c>
      <c r="M151" s="110">
        <f t="shared" si="22"/>
        <v>1072</v>
      </c>
      <c r="N151" s="96">
        <f t="shared" si="22"/>
        <v>1072</v>
      </c>
      <c r="O151" s="195"/>
      <c r="P151" s="96">
        <f t="shared" si="22"/>
        <v>0</v>
      </c>
      <c r="Q151" s="96">
        <f t="shared" si="22"/>
        <v>0</v>
      </c>
      <c r="R151" s="96">
        <f t="shared" si="22"/>
        <v>0</v>
      </c>
      <c r="S151" s="96">
        <f t="shared" si="22"/>
        <v>0</v>
      </c>
      <c r="T151" s="96">
        <f t="shared" si="22"/>
        <v>0</v>
      </c>
      <c r="U151" s="96">
        <f t="shared" si="22"/>
        <v>0</v>
      </c>
      <c r="V151" s="96">
        <f t="shared" si="22"/>
        <v>0</v>
      </c>
      <c r="W151" s="96">
        <f t="shared" si="22"/>
        <v>0</v>
      </c>
      <c r="X151" s="96">
        <f t="shared" si="22"/>
        <v>0</v>
      </c>
      <c r="Y151" s="99"/>
    </row>
    <row r="152" spans="2:25" ht="15">
      <c r="B152" s="166" t="s">
        <v>84</v>
      </c>
      <c r="C152" s="126" t="s">
        <v>1</v>
      </c>
      <c r="D152" s="110">
        <f aca="true" t="shared" si="23" ref="D152:X152">SUM(D149,D151)</f>
        <v>1072</v>
      </c>
      <c r="E152" s="110">
        <f t="shared" si="23"/>
        <v>1072</v>
      </c>
      <c r="F152" s="110">
        <f t="shared" si="23"/>
        <v>1072</v>
      </c>
      <c r="G152" s="110">
        <f t="shared" si="23"/>
        <v>1072</v>
      </c>
      <c r="H152" s="110">
        <f t="shared" si="23"/>
        <v>1072</v>
      </c>
      <c r="I152" s="110">
        <f t="shared" si="23"/>
        <v>1072</v>
      </c>
      <c r="J152" s="110">
        <f t="shared" si="23"/>
        <v>1072</v>
      </c>
      <c r="K152" s="110">
        <f t="shared" si="23"/>
        <v>1072</v>
      </c>
      <c r="L152" s="110">
        <f t="shared" si="23"/>
        <v>1072</v>
      </c>
      <c r="M152" s="110">
        <f t="shared" si="23"/>
        <v>1072</v>
      </c>
      <c r="N152" s="96">
        <f t="shared" si="23"/>
        <v>1072</v>
      </c>
      <c r="O152" s="96">
        <f t="shared" si="23"/>
        <v>0</v>
      </c>
      <c r="P152" s="96">
        <f t="shared" si="23"/>
        <v>0</v>
      </c>
      <c r="Q152" s="96">
        <f t="shared" si="23"/>
        <v>0</v>
      </c>
      <c r="R152" s="96">
        <f t="shared" si="23"/>
        <v>0</v>
      </c>
      <c r="S152" s="96">
        <f t="shared" si="23"/>
        <v>0</v>
      </c>
      <c r="T152" s="96">
        <f t="shared" si="23"/>
        <v>0</v>
      </c>
      <c r="U152" s="96">
        <f t="shared" si="23"/>
        <v>0</v>
      </c>
      <c r="V152" s="96">
        <f t="shared" si="23"/>
        <v>0</v>
      </c>
      <c r="W152" s="96">
        <f t="shared" si="23"/>
        <v>0</v>
      </c>
      <c r="X152" s="96">
        <f t="shared" si="23"/>
        <v>0</v>
      </c>
      <c r="Y152" s="99"/>
    </row>
    <row r="153" spans="2:25" ht="15">
      <c r="B153" s="166"/>
      <c r="C153" s="126"/>
      <c r="D153" s="110"/>
      <c r="E153" s="110"/>
      <c r="F153" s="110"/>
      <c r="G153" s="110"/>
      <c r="H153" s="110"/>
      <c r="I153" s="110"/>
      <c r="J153" s="110"/>
      <c r="K153" s="110"/>
      <c r="L153" s="110"/>
      <c r="M153" s="110"/>
      <c r="N153" s="96"/>
      <c r="O153" s="96"/>
      <c r="P153" s="96"/>
      <c r="Q153" s="96"/>
      <c r="R153" s="96"/>
      <c r="S153" s="96"/>
      <c r="T153" s="96"/>
      <c r="U153" s="96"/>
      <c r="V153" s="96"/>
      <c r="W153" s="96"/>
      <c r="X153" s="96"/>
      <c r="Y153" s="99"/>
    </row>
    <row r="154" spans="1:25" ht="15">
      <c r="A154" s="128"/>
      <c r="B154" s="163" t="s">
        <v>221</v>
      </c>
      <c r="C154" s="122" t="s">
        <v>1</v>
      </c>
      <c r="D154" s="194"/>
      <c r="E154" s="193"/>
      <c r="F154" s="193"/>
      <c r="G154" s="193"/>
      <c r="H154" s="193"/>
      <c r="I154" s="193"/>
      <c r="J154" s="193"/>
      <c r="K154" s="193"/>
      <c r="L154" s="193"/>
      <c r="M154" s="193"/>
      <c r="N154" s="150"/>
      <c r="O154" s="158"/>
      <c r="P154" s="158"/>
      <c r="Q154" s="158"/>
      <c r="R154" s="158"/>
      <c r="S154" s="158"/>
      <c r="T154" s="158"/>
      <c r="U154" s="158"/>
      <c r="V154" s="158"/>
      <c r="W154" s="158"/>
      <c r="X154" s="158"/>
      <c r="Y154" s="99"/>
    </row>
    <row r="155" spans="2:25" ht="15">
      <c r="B155" s="163"/>
      <c r="D155" s="145"/>
      <c r="E155" s="145"/>
      <c r="F155" s="145"/>
      <c r="G155" s="145"/>
      <c r="H155" s="145"/>
      <c r="I155" s="145"/>
      <c r="J155" s="145"/>
      <c r="K155" s="145"/>
      <c r="L155" s="145"/>
      <c r="M155" s="145"/>
      <c r="N155" s="111"/>
      <c r="O155" s="111"/>
      <c r="P155" s="111"/>
      <c r="Q155" s="111"/>
      <c r="R155" s="111"/>
      <c r="S155" s="111"/>
      <c r="T155" s="111"/>
      <c r="U155" s="111"/>
      <c r="V155" s="111"/>
      <c r="W155" s="99"/>
      <c r="X155" s="99"/>
      <c r="Y155" s="99"/>
    </row>
    <row r="156" spans="2:25" ht="21">
      <c r="B156" s="165" t="s">
        <v>207</v>
      </c>
      <c r="D156" s="145"/>
      <c r="E156" s="145"/>
      <c r="F156" s="145"/>
      <c r="G156" s="145"/>
      <c r="H156" s="145"/>
      <c r="I156" s="145"/>
      <c r="J156" s="145"/>
      <c r="K156" s="145"/>
      <c r="L156" s="145"/>
      <c r="M156" s="145"/>
      <c r="N156" s="111"/>
      <c r="O156" s="111"/>
      <c r="P156" s="111"/>
      <c r="Q156" s="111"/>
      <c r="R156" s="111"/>
      <c r="S156" s="111"/>
      <c r="T156" s="111"/>
      <c r="U156" s="111"/>
      <c r="V156" s="111"/>
      <c r="W156" s="99"/>
      <c r="X156" s="99"/>
      <c r="Y156" s="99"/>
    </row>
    <row r="157" spans="2:25" ht="15">
      <c r="B157" s="168" t="s">
        <v>51</v>
      </c>
      <c r="C157" s="122" t="s">
        <v>1</v>
      </c>
      <c r="D157" s="100">
        <f aca="true" t="shared" si="24" ref="D157:X157">D14</f>
        <v>0</v>
      </c>
      <c r="E157" s="100">
        <f t="shared" si="24"/>
        <v>0</v>
      </c>
      <c r="F157" s="100">
        <f t="shared" si="24"/>
        <v>0</v>
      </c>
      <c r="G157" s="100">
        <f t="shared" si="24"/>
        <v>0</v>
      </c>
      <c r="H157" s="100">
        <f t="shared" si="24"/>
        <v>0</v>
      </c>
      <c r="I157" s="100">
        <f t="shared" si="24"/>
        <v>0</v>
      </c>
      <c r="J157" s="100">
        <f t="shared" si="24"/>
        <v>0</v>
      </c>
      <c r="K157" s="100">
        <f t="shared" si="24"/>
        <v>0</v>
      </c>
      <c r="L157" s="100">
        <f t="shared" si="24"/>
        <v>0</v>
      </c>
      <c r="M157" s="100">
        <f t="shared" si="24"/>
        <v>0</v>
      </c>
      <c r="N157" s="100">
        <f t="shared" si="24"/>
        <v>0</v>
      </c>
      <c r="O157" s="100">
        <f t="shared" si="24"/>
        <v>0</v>
      </c>
      <c r="P157" s="100">
        <f t="shared" si="24"/>
        <v>0</v>
      </c>
      <c r="Q157" s="100">
        <f t="shared" si="24"/>
        <v>0</v>
      </c>
      <c r="R157" s="100">
        <f t="shared" si="24"/>
        <v>0</v>
      </c>
      <c r="S157" s="100">
        <f t="shared" si="24"/>
        <v>0</v>
      </c>
      <c r="T157" s="100">
        <f t="shared" si="24"/>
        <v>0</v>
      </c>
      <c r="U157" s="100">
        <f t="shared" si="24"/>
        <v>0</v>
      </c>
      <c r="V157" s="100">
        <f t="shared" si="24"/>
        <v>0</v>
      </c>
      <c r="W157" s="100">
        <f t="shared" si="24"/>
        <v>0</v>
      </c>
      <c r="X157" s="100">
        <f t="shared" si="24"/>
        <v>0</v>
      </c>
      <c r="Y157" s="103"/>
    </row>
    <row r="158" spans="2:25" ht="15">
      <c r="B158" s="168" t="s">
        <v>93</v>
      </c>
      <c r="C158" s="122" t="s">
        <v>1</v>
      </c>
      <c r="D158" s="100">
        <f aca="true" t="shared" si="25" ref="D158:X158">SUM(D15:D21)</f>
        <v>0</v>
      </c>
      <c r="E158" s="100">
        <f t="shared" si="25"/>
        <v>0</v>
      </c>
      <c r="F158" s="100">
        <f t="shared" si="25"/>
        <v>0</v>
      </c>
      <c r="G158" s="100">
        <f t="shared" si="25"/>
        <v>0</v>
      </c>
      <c r="H158" s="100">
        <f t="shared" si="25"/>
        <v>0</v>
      </c>
      <c r="I158" s="100">
        <f t="shared" si="25"/>
        <v>0</v>
      </c>
      <c r="J158" s="100">
        <f t="shared" si="25"/>
        <v>0</v>
      </c>
      <c r="K158" s="100">
        <f t="shared" si="25"/>
        <v>0</v>
      </c>
      <c r="L158" s="100">
        <f t="shared" si="25"/>
        <v>0</v>
      </c>
      <c r="M158" s="100">
        <f t="shared" si="25"/>
        <v>0</v>
      </c>
      <c r="N158" s="100">
        <f t="shared" si="25"/>
        <v>0</v>
      </c>
      <c r="O158" s="100">
        <f t="shared" si="25"/>
        <v>0</v>
      </c>
      <c r="P158" s="100">
        <f t="shared" si="25"/>
        <v>0</v>
      </c>
      <c r="Q158" s="100">
        <f t="shared" si="25"/>
        <v>0</v>
      </c>
      <c r="R158" s="100">
        <f t="shared" si="25"/>
        <v>0</v>
      </c>
      <c r="S158" s="100">
        <f t="shared" si="25"/>
        <v>0</v>
      </c>
      <c r="T158" s="100">
        <f t="shared" si="25"/>
        <v>0</v>
      </c>
      <c r="U158" s="100">
        <f t="shared" si="25"/>
        <v>0</v>
      </c>
      <c r="V158" s="100">
        <f t="shared" si="25"/>
        <v>0</v>
      </c>
      <c r="W158" s="100">
        <f t="shared" si="25"/>
        <v>0</v>
      </c>
      <c r="X158" s="100">
        <f t="shared" si="25"/>
        <v>0</v>
      </c>
      <c r="Y158" s="103"/>
    </row>
    <row r="159" spans="2:25" ht="15">
      <c r="B159" s="166" t="s">
        <v>58</v>
      </c>
      <c r="C159" s="126" t="s">
        <v>1</v>
      </c>
      <c r="D159" s="96">
        <f aca="true" t="shared" si="26" ref="D159:X159">SUM(D157:D158)</f>
        <v>0</v>
      </c>
      <c r="E159" s="96">
        <f t="shared" si="26"/>
        <v>0</v>
      </c>
      <c r="F159" s="96">
        <f t="shared" si="26"/>
        <v>0</v>
      </c>
      <c r="G159" s="96">
        <f t="shared" si="26"/>
        <v>0</v>
      </c>
      <c r="H159" s="96">
        <f t="shared" si="26"/>
        <v>0</v>
      </c>
      <c r="I159" s="96">
        <f t="shared" si="26"/>
        <v>0</v>
      </c>
      <c r="J159" s="96">
        <f t="shared" si="26"/>
        <v>0</v>
      </c>
      <c r="K159" s="101">
        <f t="shared" si="26"/>
        <v>0</v>
      </c>
      <c r="L159" s="101">
        <f t="shared" si="26"/>
        <v>0</v>
      </c>
      <c r="M159" s="101">
        <f t="shared" si="26"/>
        <v>0</v>
      </c>
      <c r="N159" s="101">
        <f t="shared" si="26"/>
        <v>0</v>
      </c>
      <c r="O159" s="101">
        <f t="shared" si="26"/>
        <v>0</v>
      </c>
      <c r="P159" s="101">
        <f t="shared" si="26"/>
        <v>0</v>
      </c>
      <c r="Q159" s="101">
        <f t="shared" si="26"/>
        <v>0</v>
      </c>
      <c r="R159" s="101">
        <f t="shared" si="26"/>
        <v>0</v>
      </c>
      <c r="S159" s="101">
        <f t="shared" si="26"/>
        <v>0</v>
      </c>
      <c r="T159" s="101">
        <f t="shared" si="26"/>
        <v>0</v>
      </c>
      <c r="U159" s="101">
        <f t="shared" si="26"/>
        <v>0</v>
      </c>
      <c r="V159" s="101">
        <f t="shared" si="26"/>
        <v>0</v>
      </c>
      <c r="W159" s="101">
        <f t="shared" si="26"/>
        <v>0</v>
      </c>
      <c r="X159" s="101">
        <f t="shared" si="26"/>
        <v>0</v>
      </c>
      <c r="Y159" s="103"/>
    </row>
    <row r="160" spans="2:25" ht="15">
      <c r="B160" s="166"/>
      <c r="C160" s="126"/>
      <c r="D160" s="96"/>
      <c r="E160" s="96"/>
      <c r="F160" s="96"/>
      <c r="G160" s="96"/>
      <c r="H160" s="96"/>
      <c r="I160" s="96"/>
      <c r="J160" s="96"/>
      <c r="K160" s="101"/>
      <c r="L160" s="101"/>
      <c r="M160" s="101"/>
      <c r="N160" s="101"/>
      <c r="O160" s="101"/>
      <c r="P160" s="101"/>
      <c r="Q160" s="101"/>
      <c r="R160" s="101"/>
      <c r="S160" s="101"/>
      <c r="T160" s="101"/>
      <c r="U160" s="101"/>
      <c r="V160" s="101"/>
      <c r="W160" s="101"/>
      <c r="X160" s="101"/>
      <c r="Y160" s="103"/>
    </row>
    <row r="161" spans="2:25" ht="15">
      <c r="B161" s="163" t="s">
        <v>103</v>
      </c>
      <c r="C161" s="122" t="s">
        <v>1</v>
      </c>
      <c r="D161" s="100">
        <f>SUM(D78,D86)</f>
        <v>0</v>
      </c>
      <c r="E161" s="100">
        <f aca="true" t="shared" si="27" ref="E161:X161">SUM(E78,E86)</f>
        <v>0</v>
      </c>
      <c r="F161" s="100">
        <f t="shared" si="27"/>
        <v>0</v>
      </c>
      <c r="G161" s="100">
        <f t="shared" si="27"/>
        <v>0</v>
      </c>
      <c r="H161" s="100">
        <f t="shared" si="27"/>
        <v>0</v>
      </c>
      <c r="I161" s="100">
        <f t="shared" si="27"/>
        <v>0</v>
      </c>
      <c r="J161" s="100">
        <f t="shared" si="27"/>
        <v>0</v>
      </c>
      <c r="K161" s="100">
        <f t="shared" si="27"/>
        <v>0</v>
      </c>
      <c r="L161" s="100">
        <f t="shared" si="27"/>
        <v>0</v>
      </c>
      <c r="M161" s="100">
        <f t="shared" si="27"/>
        <v>0</v>
      </c>
      <c r="N161" s="100">
        <f t="shared" si="27"/>
        <v>0</v>
      </c>
      <c r="O161" s="100">
        <f t="shared" si="27"/>
        <v>0</v>
      </c>
      <c r="P161" s="100">
        <f t="shared" si="27"/>
        <v>0</v>
      </c>
      <c r="Q161" s="100">
        <f t="shared" si="27"/>
        <v>0</v>
      </c>
      <c r="R161" s="100">
        <f t="shared" si="27"/>
        <v>0</v>
      </c>
      <c r="S161" s="100">
        <f t="shared" si="27"/>
        <v>0</v>
      </c>
      <c r="T161" s="100">
        <f t="shared" si="27"/>
        <v>0</v>
      </c>
      <c r="U161" s="100">
        <f t="shared" si="27"/>
        <v>0</v>
      </c>
      <c r="V161" s="100">
        <f t="shared" si="27"/>
        <v>0</v>
      </c>
      <c r="W161" s="100">
        <f t="shared" si="27"/>
        <v>0</v>
      </c>
      <c r="X161" s="100">
        <f t="shared" si="27"/>
        <v>0</v>
      </c>
      <c r="Y161" s="99"/>
    </row>
    <row r="162" spans="2:25" ht="15">
      <c r="B162" s="163" t="s">
        <v>104</v>
      </c>
      <c r="C162" s="122" t="s">
        <v>1</v>
      </c>
      <c r="D162" s="100">
        <f>SUM(D79,D87)</f>
        <v>0</v>
      </c>
      <c r="E162" s="100">
        <f aca="true" t="shared" si="28" ref="E162:X162">SUM(E79,E87)</f>
        <v>0</v>
      </c>
      <c r="F162" s="100">
        <f t="shared" si="28"/>
        <v>0</v>
      </c>
      <c r="G162" s="100">
        <f t="shared" si="28"/>
        <v>0</v>
      </c>
      <c r="H162" s="100">
        <f t="shared" si="28"/>
        <v>0</v>
      </c>
      <c r="I162" s="100">
        <f t="shared" si="28"/>
        <v>0</v>
      </c>
      <c r="J162" s="100">
        <f t="shared" si="28"/>
        <v>0</v>
      </c>
      <c r="K162" s="100">
        <f t="shared" si="28"/>
        <v>0</v>
      </c>
      <c r="L162" s="100">
        <f t="shared" si="28"/>
        <v>0</v>
      </c>
      <c r="M162" s="100">
        <f t="shared" si="28"/>
        <v>0</v>
      </c>
      <c r="N162" s="100">
        <f t="shared" si="28"/>
        <v>0</v>
      </c>
      <c r="O162" s="100">
        <f t="shared" si="28"/>
        <v>0</v>
      </c>
      <c r="P162" s="100">
        <f t="shared" si="28"/>
        <v>0</v>
      </c>
      <c r="Q162" s="100">
        <f t="shared" si="28"/>
        <v>0</v>
      </c>
      <c r="R162" s="100">
        <f t="shared" si="28"/>
        <v>0</v>
      </c>
      <c r="S162" s="100">
        <f t="shared" si="28"/>
        <v>0</v>
      </c>
      <c r="T162" s="100">
        <f t="shared" si="28"/>
        <v>0</v>
      </c>
      <c r="U162" s="100">
        <f t="shared" si="28"/>
        <v>0</v>
      </c>
      <c r="V162" s="100">
        <f t="shared" si="28"/>
        <v>0</v>
      </c>
      <c r="W162" s="100">
        <f t="shared" si="28"/>
        <v>0</v>
      </c>
      <c r="X162" s="100">
        <f t="shared" si="28"/>
        <v>0</v>
      </c>
      <c r="Y162" s="99"/>
    </row>
    <row r="163" spans="2:25" ht="15">
      <c r="B163" s="163" t="s">
        <v>105</v>
      </c>
      <c r="C163" s="122" t="s">
        <v>1</v>
      </c>
      <c r="D163" s="100">
        <f>SUM(D80,D88)</f>
        <v>0</v>
      </c>
      <c r="E163" s="100">
        <f aca="true" t="shared" si="29" ref="E163:X163">SUM(E80,E88)</f>
        <v>0</v>
      </c>
      <c r="F163" s="100">
        <f t="shared" si="29"/>
        <v>0</v>
      </c>
      <c r="G163" s="100">
        <f t="shared" si="29"/>
        <v>0</v>
      </c>
      <c r="H163" s="100">
        <f t="shared" si="29"/>
        <v>0</v>
      </c>
      <c r="I163" s="100">
        <f t="shared" si="29"/>
        <v>0</v>
      </c>
      <c r="J163" s="100">
        <f t="shared" si="29"/>
        <v>0</v>
      </c>
      <c r="K163" s="100">
        <f t="shared" si="29"/>
        <v>0</v>
      </c>
      <c r="L163" s="100">
        <f t="shared" si="29"/>
        <v>0</v>
      </c>
      <c r="M163" s="100">
        <f t="shared" si="29"/>
        <v>0</v>
      </c>
      <c r="N163" s="100">
        <f t="shared" si="29"/>
        <v>0</v>
      </c>
      <c r="O163" s="100">
        <f t="shared" si="29"/>
        <v>0</v>
      </c>
      <c r="P163" s="100">
        <f t="shared" si="29"/>
        <v>0</v>
      </c>
      <c r="Q163" s="100">
        <f t="shared" si="29"/>
        <v>0</v>
      </c>
      <c r="R163" s="100">
        <f t="shared" si="29"/>
        <v>0</v>
      </c>
      <c r="S163" s="100">
        <f t="shared" si="29"/>
        <v>0</v>
      </c>
      <c r="T163" s="100">
        <f t="shared" si="29"/>
        <v>0</v>
      </c>
      <c r="U163" s="100">
        <f t="shared" si="29"/>
        <v>0</v>
      </c>
      <c r="V163" s="100">
        <f t="shared" si="29"/>
        <v>0</v>
      </c>
      <c r="W163" s="100">
        <f t="shared" si="29"/>
        <v>0</v>
      </c>
      <c r="X163" s="100">
        <f t="shared" si="29"/>
        <v>0</v>
      </c>
      <c r="Y163" s="99"/>
    </row>
    <row r="164" spans="2:25" ht="15">
      <c r="B164" s="163" t="s">
        <v>141</v>
      </c>
      <c r="C164" s="122" t="s">
        <v>1</v>
      </c>
      <c r="D164" s="100">
        <f>SUM(D81,D82,D89,D90)</f>
        <v>0</v>
      </c>
      <c r="E164" s="100">
        <f aca="true" t="shared" si="30" ref="E164:X164">SUM(E81,E82,E89,E90)</f>
        <v>0</v>
      </c>
      <c r="F164" s="100">
        <f t="shared" si="30"/>
        <v>0</v>
      </c>
      <c r="G164" s="100">
        <f t="shared" si="30"/>
        <v>0</v>
      </c>
      <c r="H164" s="100">
        <f t="shared" si="30"/>
        <v>0</v>
      </c>
      <c r="I164" s="100">
        <f t="shared" si="30"/>
        <v>0</v>
      </c>
      <c r="J164" s="100">
        <f t="shared" si="30"/>
        <v>0</v>
      </c>
      <c r="K164" s="100">
        <f t="shared" si="30"/>
        <v>0</v>
      </c>
      <c r="L164" s="100">
        <f t="shared" si="30"/>
        <v>0</v>
      </c>
      <c r="M164" s="100">
        <f t="shared" si="30"/>
        <v>0</v>
      </c>
      <c r="N164" s="100">
        <f t="shared" si="30"/>
        <v>0</v>
      </c>
      <c r="O164" s="100">
        <f t="shared" si="30"/>
        <v>0</v>
      </c>
      <c r="P164" s="100">
        <f t="shared" si="30"/>
        <v>0</v>
      </c>
      <c r="Q164" s="100">
        <f t="shared" si="30"/>
        <v>0</v>
      </c>
      <c r="R164" s="100">
        <f t="shared" si="30"/>
        <v>0</v>
      </c>
      <c r="S164" s="100">
        <f t="shared" si="30"/>
        <v>0</v>
      </c>
      <c r="T164" s="100">
        <f t="shared" si="30"/>
        <v>0</v>
      </c>
      <c r="U164" s="100">
        <f t="shared" si="30"/>
        <v>0</v>
      </c>
      <c r="V164" s="100">
        <f t="shared" si="30"/>
        <v>0</v>
      </c>
      <c r="W164" s="100">
        <f t="shared" si="30"/>
        <v>0</v>
      </c>
      <c r="X164" s="100">
        <f t="shared" si="30"/>
        <v>0</v>
      </c>
      <c r="Y164" s="99"/>
    </row>
    <row r="165" spans="2:25" ht="15">
      <c r="B165" s="166" t="s">
        <v>44</v>
      </c>
      <c r="C165" s="126" t="s">
        <v>1</v>
      </c>
      <c r="D165" s="96">
        <f>SUM(D161:D164)</f>
        <v>0</v>
      </c>
      <c r="E165" s="96">
        <f aca="true" t="shared" si="31" ref="E165:X165">SUM(E161:E164)</f>
        <v>0</v>
      </c>
      <c r="F165" s="96">
        <f t="shared" si="31"/>
        <v>0</v>
      </c>
      <c r="G165" s="96">
        <f t="shared" si="31"/>
        <v>0</v>
      </c>
      <c r="H165" s="96">
        <f t="shared" si="31"/>
        <v>0</v>
      </c>
      <c r="I165" s="96">
        <f t="shared" si="31"/>
        <v>0</v>
      </c>
      <c r="J165" s="96">
        <f t="shared" si="31"/>
        <v>0</v>
      </c>
      <c r="K165" s="96">
        <f t="shared" si="31"/>
        <v>0</v>
      </c>
      <c r="L165" s="96">
        <f t="shared" si="31"/>
        <v>0</v>
      </c>
      <c r="M165" s="96">
        <f t="shared" si="31"/>
        <v>0</v>
      </c>
      <c r="N165" s="96">
        <f t="shared" si="31"/>
        <v>0</v>
      </c>
      <c r="O165" s="96">
        <f t="shared" si="31"/>
        <v>0</v>
      </c>
      <c r="P165" s="96">
        <f t="shared" si="31"/>
        <v>0</v>
      </c>
      <c r="Q165" s="96">
        <f t="shared" si="31"/>
        <v>0</v>
      </c>
      <c r="R165" s="96">
        <f t="shared" si="31"/>
        <v>0</v>
      </c>
      <c r="S165" s="96">
        <f t="shared" si="31"/>
        <v>0</v>
      </c>
      <c r="T165" s="96">
        <f t="shared" si="31"/>
        <v>0</v>
      </c>
      <c r="U165" s="96">
        <f t="shared" si="31"/>
        <v>0</v>
      </c>
      <c r="V165" s="96">
        <f t="shared" si="31"/>
        <v>0</v>
      </c>
      <c r="W165" s="96">
        <f t="shared" si="31"/>
        <v>0</v>
      </c>
      <c r="X165" s="96">
        <f t="shared" si="31"/>
        <v>0</v>
      </c>
      <c r="Y165" s="99"/>
    </row>
    <row r="166" spans="2:25" ht="15">
      <c r="B166" s="166"/>
      <c r="C166" s="126"/>
      <c r="D166" s="96"/>
      <c r="E166" s="96"/>
      <c r="F166" s="96"/>
      <c r="G166" s="96"/>
      <c r="H166" s="96"/>
      <c r="I166" s="96"/>
      <c r="J166" s="96"/>
      <c r="K166" s="101"/>
      <c r="L166" s="101"/>
      <c r="M166" s="101"/>
      <c r="N166" s="101"/>
      <c r="O166" s="101"/>
      <c r="P166" s="101"/>
      <c r="Q166" s="101"/>
      <c r="R166" s="101"/>
      <c r="S166" s="101"/>
      <c r="T166" s="101"/>
      <c r="U166" s="101"/>
      <c r="V166" s="101"/>
      <c r="W166" s="101"/>
      <c r="X166" s="101"/>
      <c r="Y166" s="103"/>
    </row>
    <row r="167" spans="2:25" ht="15">
      <c r="B167" s="166" t="s">
        <v>160</v>
      </c>
      <c r="D167" s="138"/>
      <c r="E167" s="138"/>
      <c r="F167" s="138"/>
      <c r="G167" s="138"/>
      <c r="H167" s="138"/>
      <c r="I167" s="138"/>
      <c r="J167" s="138"/>
      <c r="K167" s="138"/>
      <c r="L167" s="138"/>
      <c r="M167" s="138"/>
      <c r="N167" s="98"/>
      <c r="O167" s="98"/>
      <c r="P167" s="98"/>
      <c r="Q167" s="98"/>
      <c r="R167" s="98"/>
      <c r="S167" s="98"/>
      <c r="T167" s="98"/>
      <c r="U167" s="98"/>
      <c r="V167" s="98"/>
      <c r="W167" s="99"/>
      <c r="X167" s="99"/>
      <c r="Y167" s="99"/>
    </row>
    <row r="168" spans="1:25" ht="15">
      <c r="A168" s="128" t="s">
        <v>203</v>
      </c>
      <c r="B168" s="168" t="s">
        <v>236</v>
      </c>
      <c r="C168" s="122" t="s">
        <v>1</v>
      </c>
      <c r="D168" s="112">
        <f aca="true" t="shared" si="32" ref="D168:X168">D32</f>
        <v>0</v>
      </c>
      <c r="E168" s="112">
        <f t="shared" si="32"/>
        <v>0</v>
      </c>
      <c r="F168" s="112">
        <f t="shared" si="32"/>
        <v>0</v>
      </c>
      <c r="G168" s="112">
        <f t="shared" si="32"/>
        <v>0</v>
      </c>
      <c r="H168" s="112">
        <f t="shared" si="32"/>
        <v>0</v>
      </c>
      <c r="I168" s="112">
        <f t="shared" si="32"/>
        <v>0</v>
      </c>
      <c r="J168" s="112">
        <f t="shared" si="32"/>
        <v>0</v>
      </c>
      <c r="K168" s="115">
        <f t="shared" si="32"/>
        <v>0</v>
      </c>
      <c r="L168" s="115">
        <f t="shared" si="32"/>
        <v>0</v>
      </c>
      <c r="M168" s="115">
        <f t="shared" si="32"/>
        <v>0</v>
      </c>
      <c r="N168" s="146">
        <f t="shared" si="32"/>
        <v>0</v>
      </c>
      <c r="O168" s="146">
        <f t="shared" si="32"/>
        <v>0</v>
      </c>
      <c r="P168" s="146">
        <f t="shared" si="32"/>
        <v>0</v>
      </c>
      <c r="Q168" s="146">
        <f t="shared" si="32"/>
        <v>0</v>
      </c>
      <c r="R168" s="146">
        <f t="shared" si="32"/>
        <v>0</v>
      </c>
      <c r="S168" s="146">
        <f t="shared" si="32"/>
        <v>0</v>
      </c>
      <c r="T168" s="146">
        <f t="shared" si="32"/>
        <v>0</v>
      </c>
      <c r="U168" s="146">
        <f t="shared" si="32"/>
        <v>0</v>
      </c>
      <c r="V168" s="146">
        <f t="shared" si="32"/>
        <v>0</v>
      </c>
      <c r="W168" s="146">
        <f t="shared" si="32"/>
        <v>0</v>
      </c>
      <c r="X168" s="146">
        <f t="shared" si="32"/>
        <v>0</v>
      </c>
      <c r="Y168" s="206" t="s">
        <v>254</v>
      </c>
    </row>
    <row r="169" spans="1:25" ht="15">
      <c r="A169" s="128" t="s">
        <v>205</v>
      </c>
      <c r="B169" s="168" t="s">
        <v>58</v>
      </c>
      <c r="C169" s="122" t="s">
        <v>1</v>
      </c>
      <c r="D169" s="115">
        <f aca="true" t="shared" si="33" ref="D169:X169">D159</f>
        <v>0</v>
      </c>
      <c r="E169" s="115">
        <f t="shared" si="33"/>
        <v>0</v>
      </c>
      <c r="F169" s="115">
        <f t="shared" si="33"/>
        <v>0</v>
      </c>
      <c r="G169" s="115">
        <f t="shared" si="33"/>
        <v>0</v>
      </c>
      <c r="H169" s="112">
        <f t="shared" si="33"/>
        <v>0</v>
      </c>
      <c r="I169" s="112">
        <f t="shared" si="33"/>
        <v>0</v>
      </c>
      <c r="J169" s="112">
        <f t="shared" si="33"/>
        <v>0</v>
      </c>
      <c r="K169" s="115">
        <f t="shared" si="33"/>
        <v>0</v>
      </c>
      <c r="L169" s="115">
        <f t="shared" si="33"/>
        <v>0</v>
      </c>
      <c r="M169" s="112">
        <f t="shared" si="33"/>
        <v>0</v>
      </c>
      <c r="N169" s="100">
        <f t="shared" si="33"/>
        <v>0</v>
      </c>
      <c r="O169" s="100">
        <f t="shared" si="33"/>
        <v>0</v>
      </c>
      <c r="P169" s="100">
        <f t="shared" si="33"/>
        <v>0</v>
      </c>
      <c r="Q169" s="100">
        <f t="shared" si="33"/>
        <v>0</v>
      </c>
      <c r="R169" s="100">
        <f t="shared" si="33"/>
        <v>0</v>
      </c>
      <c r="S169" s="100">
        <f t="shared" si="33"/>
        <v>0</v>
      </c>
      <c r="T169" s="100">
        <f t="shared" si="33"/>
        <v>0</v>
      </c>
      <c r="U169" s="100">
        <f t="shared" si="33"/>
        <v>0</v>
      </c>
      <c r="V169" s="100">
        <f t="shared" si="33"/>
        <v>0</v>
      </c>
      <c r="W169" s="100">
        <f t="shared" si="33"/>
        <v>0</v>
      </c>
      <c r="X169" s="100">
        <f t="shared" si="33"/>
        <v>0</v>
      </c>
      <c r="Y169" s="207"/>
    </row>
    <row r="170" spans="2:25" ht="15">
      <c r="B170" s="166" t="s">
        <v>208</v>
      </c>
      <c r="C170" s="126" t="s">
        <v>3</v>
      </c>
      <c r="D170" s="105" t="e">
        <f>D168/D169</f>
        <v>#DIV/0!</v>
      </c>
      <c r="E170" s="105" t="e">
        <f aca="true" t="shared" si="34" ref="E170:X170">E168/E169</f>
        <v>#DIV/0!</v>
      </c>
      <c r="F170" s="105" t="e">
        <f t="shared" si="34"/>
        <v>#DIV/0!</v>
      </c>
      <c r="G170" s="105" t="e">
        <f t="shared" si="34"/>
        <v>#DIV/0!</v>
      </c>
      <c r="H170" s="106" t="e">
        <f t="shared" si="34"/>
        <v>#DIV/0!</v>
      </c>
      <c r="I170" s="106" t="e">
        <f t="shared" si="34"/>
        <v>#DIV/0!</v>
      </c>
      <c r="J170" s="106" t="e">
        <f t="shared" si="34"/>
        <v>#DIV/0!</v>
      </c>
      <c r="K170" s="106" t="e">
        <f t="shared" si="34"/>
        <v>#DIV/0!</v>
      </c>
      <c r="L170" s="106" t="e">
        <f t="shared" si="34"/>
        <v>#DIV/0!</v>
      </c>
      <c r="M170" s="106" t="e">
        <f t="shared" si="34"/>
        <v>#DIV/0!</v>
      </c>
      <c r="N170" s="147" t="e">
        <f t="shared" si="34"/>
        <v>#DIV/0!</v>
      </c>
      <c r="O170" s="147" t="e">
        <f t="shared" si="34"/>
        <v>#DIV/0!</v>
      </c>
      <c r="P170" s="147" t="e">
        <f t="shared" si="34"/>
        <v>#DIV/0!</v>
      </c>
      <c r="Q170" s="147" t="e">
        <f t="shared" si="34"/>
        <v>#DIV/0!</v>
      </c>
      <c r="R170" s="147" t="e">
        <f t="shared" si="34"/>
        <v>#DIV/0!</v>
      </c>
      <c r="S170" s="147" t="e">
        <f t="shared" si="34"/>
        <v>#DIV/0!</v>
      </c>
      <c r="T170" s="147" t="e">
        <f t="shared" si="34"/>
        <v>#DIV/0!</v>
      </c>
      <c r="U170" s="147" t="e">
        <f t="shared" si="34"/>
        <v>#DIV/0!</v>
      </c>
      <c r="V170" s="147" t="e">
        <f t="shared" si="34"/>
        <v>#DIV/0!</v>
      </c>
      <c r="W170" s="147" t="e">
        <f t="shared" si="34"/>
        <v>#DIV/0!</v>
      </c>
      <c r="X170" s="147" t="e">
        <f t="shared" si="34"/>
        <v>#DIV/0!</v>
      </c>
      <c r="Y170" s="208"/>
    </row>
    <row r="171" spans="2:25" ht="15">
      <c r="B171" s="166"/>
      <c r="D171" s="96"/>
      <c r="E171" s="96"/>
      <c r="F171" s="96"/>
      <c r="G171" s="96"/>
      <c r="H171" s="96"/>
      <c r="I171" s="96"/>
      <c r="J171" s="96"/>
      <c r="K171" s="138"/>
      <c r="L171" s="138"/>
      <c r="M171" s="138"/>
      <c r="N171" s="98"/>
      <c r="O171" s="98"/>
      <c r="P171" s="98"/>
      <c r="Q171" s="98"/>
      <c r="R171" s="98"/>
      <c r="S171" s="98"/>
      <c r="T171" s="98"/>
      <c r="U171" s="98"/>
      <c r="V171" s="98"/>
      <c r="W171" s="99"/>
      <c r="X171" s="99"/>
      <c r="Y171" s="99"/>
    </row>
    <row r="172" spans="2:25" ht="15">
      <c r="B172" s="166" t="s">
        <v>243</v>
      </c>
      <c r="D172" s="138"/>
      <c r="E172" s="138"/>
      <c r="F172" s="138"/>
      <c r="G172" s="138"/>
      <c r="H172" s="138"/>
      <c r="I172" s="138"/>
      <c r="J172" s="138"/>
      <c r="K172" s="148"/>
      <c r="L172" s="148"/>
      <c r="M172" s="148"/>
      <c r="N172" s="107"/>
      <c r="O172" s="107"/>
      <c r="P172" s="107"/>
      <c r="Q172" s="107"/>
      <c r="R172" s="107"/>
      <c r="S172" s="107"/>
      <c r="T172" s="107"/>
      <c r="U172" s="107"/>
      <c r="V172" s="107"/>
      <c r="W172" s="99"/>
      <c r="X172" s="99"/>
      <c r="Y172" s="108"/>
    </row>
    <row r="173" spans="1:25" ht="15">
      <c r="A173" s="128" t="s">
        <v>209</v>
      </c>
      <c r="B173" s="163" t="s">
        <v>281</v>
      </c>
      <c r="C173" s="122" t="s">
        <v>1</v>
      </c>
      <c r="D173" s="112">
        <f aca="true" t="shared" si="35" ref="D173:X173">D93-D89</f>
        <v>0</v>
      </c>
      <c r="E173" s="112">
        <f t="shared" si="35"/>
        <v>0</v>
      </c>
      <c r="F173" s="112">
        <f t="shared" si="35"/>
        <v>0</v>
      </c>
      <c r="G173" s="112">
        <f t="shared" si="35"/>
        <v>0</v>
      </c>
      <c r="H173" s="112">
        <f t="shared" si="35"/>
        <v>0</v>
      </c>
      <c r="I173" s="112">
        <f t="shared" si="35"/>
        <v>0</v>
      </c>
      <c r="J173" s="112">
        <f t="shared" si="35"/>
        <v>0</v>
      </c>
      <c r="K173" s="112">
        <f t="shared" si="35"/>
        <v>0</v>
      </c>
      <c r="L173" s="112">
        <f t="shared" si="35"/>
        <v>0</v>
      </c>
      <c r="M173" s="112">
        <f t="shared" si="35"/>
        <v>0</v>
      </c>
      <c r="N173" s="100">
        <f t="shared" si="35"/>
        <v>0</v>
      </c>
      <c r="O173" s="100">
        <f t="shared" si="35"/>
        <v>0</v>
      </c>
      <c r="P173" s="100">
        <f t="shared" si="35"/>
        <v>0</v>
      </c>
      <c r="Q173" s="100">
        <f t="shared" si="35"/>
        <v>0</v>
      </c>
      <c r="R173" s="100">
        <f t="shared" si="35"/>
        <v>0</v>
      </c>
      <c r="S173" s="100">
        <f t="shared" si="35"/>
        <v>0</v>
      </c>
      <c r="T173" s="100">
        <f t="shared" si="35"/>
        <v>0</v>
      </c>
      <c r="U173" s="100">
        <f t="shared" si="35"/>
        <v>0</v>
      </c>
      <c r="V173" s="100">
        <f t="shared" si="35"/>
        <v>0</v>
      </c>
      <c r="W173" s="100">
        <f t="shared" si="35"/>
        <v>0</v>
      </c>
      <c r="X173" s="141">
        <f t="shared" si="35"/>
        <v>0</v>
      </c>
      <c r="Y173" s="215" t="s">
        <v>255</v>
      </c>
    </row>
    <row r="174" spans="1:25" ht="15">
      <c r="A174" s="128" t="s">
        <v>206</v>
      </c>
      <c r="B174" s="163" t="s">
        <v>85</v>
      </c>
      <c r="C174" s="122" t="s">
        <v>1</v>
      </c>
      <c r="D174" s="112">
        <f aca="true" t="shared" si="36" ref="D174:X174">D60</f>
        <v>0</v>
      </c>
      <c r="E174" s="112">
        <f t="shared" si="36"/>
        <v>0</v>
      </c>
      <c r="F174" s="112">
        <f t="shared" si="36"/>
        <v>0</v>
      </c>
      <c r="G174" s="112">
        <f t="shared" si="36"/>
        <v>0</v>
      </c>
      <c r="H174" s="112">
        <f t="shared" si="36"/>
        <v>0</v>
      </c>
      <c r="I174" s="112">
        <f t="shared" si="36"/>
        <v>0</v>
      </c>
      <c r="J174" s="112">
        <f t="shared" si="36"/>
        <v>0</v>
      </c>
      <c r="K174" s="112">
        <f t="shared" si="36"/>
        <v>0</v>
      </c>
      <c r="L174" s="112">
        <f t="shared" si="36"/>
        <v>0</v>
      </c>
      <c r="M174" s="112">
        <f t="shared" si="36"/>
        <v>0</v>
      </c>
      <c r="N174" s="100">
        <f t="shared" si="36"/>
        <v>0</v>
      </c>
      <c r="O174" s="100">
        <f t="shared" si="36"/>
        <v>0</v>
      </c>
      <c r="P174" s="100">
        <f t="shared" si="36"/>
        <v>0</v>
      </c>
      <c r="Q174" s="100">
        <f t="shared" si="36"/>
        <v>0</v>
      </c>
      <c r="R174" s="100">
        <f t="shared" si="36"/>
        <v>0</v>
      </c>
      <c r="S174" s="100">
        <f t="shared" si="36"/>
        <v>0</v>
      </c>
      <c r="T174" s="100">
        <f t="shared" si="36"/>
        <v>0</v>
      </c>
      <c r="U174" s="100">
        <f t="shared" si="36"/>
        <v>0</v>
      </c>
      <c r="V174" s="100">
        <f t="shared" si="36"/>
        <v>0</v>
      </c>
      <c r="W174" s="100">
        <f t="shared" si="36"/>
        <v>0</v>
      </c>
      <c r="X174" s="141">
        <f t="shared" si="36"/>
        <v>0</v>
      </c>
      <c r="Y174" s="216"/>
    </row>
    <row r="175" spans="1:25" ht="15">
      <c r="A175" s="128" t="s">
        <v>204</v>
      </c>
      <c r="B175" s="163" t="s">
        <v>86</v>
      </c>
      <c r="C175" s="122" t="s">
        <v>1</v>
      </c>
      <c r="D175" s="112">
        <f aca="true" t="shared" si="37" ref="D175:X175">D61</f>
        <v>0</v>
      </c>
      <c r="E175" s="112">
        <f t="shared" si="37"/>
        <v>0</v>
      </c>
      <c r="F175" s="112">
        <f t="shared" si="37"/>
        <v>0</v>
      </c>
      <c r="G175" s="112">
        <f t="shared" si="37"/>
        <v>0</v>
      </c>
      <c r="H175" s="112">
        <f t="shared" si="37"/>
        <v>0</v>
      </c>
      <c r="I175" s="112">
        <f t="shared" si="37"/>
        <v>0</v>
      </c>
      <c r="J175" s="112">
        <f t="shared" si="37"/>
        <v>0</v>
      </c>
      <c r="K175" s="112">
        <f t="shared" si="37"/>
        <v>0</v>
      </c>
      <c r="L175" s="112">
        <f t="shared" si="37"/>
        <v>0</v>
      </c>
      <c r="M175" s="112">
        <f t="shared" si="37"/>
        <v>0</v>
      </c>
      <c r="N175" s="100">
        <f t="shared" si="37"/>
        <v>0</v>
      </c>
      <c r="O175" s="100">
        <f t="shared" si="37"/>
        <v>0</v>
      </c>
      <c r="P175" s="100">
        <f t="shared" si="37"/>
        <v>0</v>
      </c>
      <c r="Q175" s="100">
        <f t="shared" si="37"/>
        <v>0</v>
      </c>
      <c r="R175" s="100">
        <f t="shared" si="37"/>
        <v>0</v>
      </c>
      <c r="S175" s="100">
        <f t="shared" si="37"/>
        <v>0</v>
      </c>
      <c r="T175" s="100">
        <f t="shared" si="37"/>
        <v>0</v>
      </c>
      <c r="U175" s="100">
        <f t="shared" si="37"/>
        <v>0</v>
      </c>
      <c r="V175" s="100">
        <f t="shared" si="37"/>
        <v>0</v>
      </c>
      <c r="W175" s="100">
        <f t="shared" si="37"/>
        <v>0</v>
      </c>
      <c r="X175" s="141">
        <f t="shared" si="37"/>
        <v>0</v>
      </c>
      <c r="Y175" s="216"/>
    </row>
    <row r="176" spans="1:25" ht="15">
      <c r="A176" s="128" t="s">
        <v>211</v>
      </c>
      <c r="B176" s="168" t="s">
        <v>87</v>
      </c>
      <c r="C176" s="122" t="s">
        <v>1</v>
      </c>
      <c r="D176" s="112">
        <f aca="true" t="shared" si="38" ref="D176:X176">D62</f>
        <v>0</v>
      </c>
      <c r="E176" s="112">
        <f t="shared" si="38"/>
        <v>0</v>
      </c>
      <c r="F176" s="112">
        <f t="shared" si="38"/>
        <v>0</v>
      </c>
      <c r="G176" s="112">
        <f t="shared" si="38"/>
        <v>0</v>
      </c>
      <c r="H176" s="112">
        <f t="shared" si="38"/>
        <v>0</v>
      </c>
      <c r="I176" s="112">
        <f t="shared" si="38"/>
        <v>0</v>
      </c>
      <c r="J176" s="112">
        <f t="shared" si="38"/>
        <v>0</v>
      </c>
      <c r="K176" s="112">
        <f t="shared" si="38"/>
        <v>0</v>
      </c>
      <c r="L176" s="112">
        <f t="shared" si="38"/>
        <v>0</v>
      </c>
      <c r="M176" s="112">
        <f t="shared" si="38"/>
        <v>0</v>
      </c>
      <c r="N176" s="100">
        <f t="shared" si="38"/>
        <v>0</v>
      </c>
      <c r="O176" s="100">
        <f t="shared" si="38"/>
        <v>0</v>
      </c>
      <c r="P176" s="100">
        <f t="shared" si="38"/>
        <v>0</v>
      </c>
      <c r="Q176" s="100">
        <f t="shared" si="38"/>
        <v>0</v>
      </c>
      <c r="R176" s="100">
        <f t="shared" si="38"/>
        <v>0</v>
      </c>
      <c r="S176" s="100">
        <f t="shared" si="38"/>
        <v>0</v>
      </c>
      <c r="T176" s="100">
        <f t="shared" si="38"/>
        <v>0</v>
      </c>
      <c r="U176" s="100">
        <f t="shared" si="38"/>
        <v>0</v>
      </c>
      <c r="V176" s="100">
        <f t="shared" si="38"/>
        <v>0</v>
      </c>
      <c r="W176" s="100">
        <f t="shared" si="38"/>
        <v>0</v>
      </c>
      <c r="X176" s="141">
        <f t="shared" si="38"/>
        <v>0</v>
      </c>
      <c r="Y176" s="216"/>
    </row>
    <row r="177" spans="1:25" ht="15">
      <c r="A177" s="128" t="s">
        <v>210</v>
      </c>
      <c r="B177" s="168" t="s">
        <v>88</v>
      </c>
      <c r="C177" s="122" t="s">
        <v>1</v>
      </c>
      <c r="D177" s="112">
        <f aca="true" t="shared" si="39" ref="D177:X177">D68</f>
        <v>0</v>
      </c>
      <c r="E177" s="112">
        <f t="shared" si="39"/>
        <v>0</v>
      </c>
      <c r="F177" s="112">
        <f t="shared" si="39"/>
        <v>0</v>
      </c>
      <c r="G177" s="112">
        <f t="shared" si="39"/>
        <v>0</v>
      </c>
      <c r="H177" s="112">
        <f t="shared" si="39"/>
        <v>0</v>
      </c>
      <c r="I177" s="112">
        <f t="shared" si="39"/>
        <v>0</v>
      </c>
      <c r="J177" s="112">
        <f t="shared" si="39"/>
        <v>0</v>
      </c>
      <c r="K177" s="112">
        <f t="shared" si="39"/>
        <v>0</v>
      </c>
      <c r="L177" s="112">
        <f t="shared" si="39"/>
        <v>0</v>
      </c>
      <c r="M177" s="112">
        <f t="shared" si="39"/>
        <v>0</v>
      </c>
      <c r="N177" s="100">
        <f t="shared" si="39"/>
        <v>0</v>
      </c>
      <c r="O177" s="100">
        <f t="shared" si="39"/>
        <v>0</v>
      </c>
      <c r="P177" s="100">
        <f t="shared" si="39"/>
        <v>0</v>
      </c>
      <c r="Q177" s="100">
        <f t="shared" si="39"/>
        <v>0</v>
      </c>
      <c r="R177" s="100">
        <f t="shared" si="39"/>
        <v>0</v>
      </c>
      <c r="S177" s="100">
        <f t="shared" si="39"/>
        <v>0</v>
      </c>
      <c r="T177" s="100">
        <f t="shared" si="39"/>
        <v>0</v>
      </c>
      <c r="U177" s="100">
        <f t="shared" si="39"/>
        <v>0</v>
      </c>
      <c r="V177" s="100">
        <f t="shared" si="39"/>
        <v>0</v>
      </c>
      <c r="W177" s="100">
        <f t="shared" si="39"/>
        <v>0</v>
      </c>
      <c r="X177" s="141">
        <f t="shared" si="39"/>
        <v>0</v>
      </c>
      <c r="Y177" s="216"/>
    </row>
    <row r="178" spans="1:25" ht="15">
      <c r="A178" s="128" t="s">
        <v>212</v>
      </c>
      <c r="B178" s="168" t="s">
        <v>4</v>
      </c>
      <c r="C178" s="127" t="s">
        <v>1</v>
      </c>
      <c r="D178" s="112">
        <f aca="true" t="shared" si="40" ref="D178:K178">D173-SUM(D174:D177)</f>
        <v>0</v>
      </c>
      <c r="E178" s="112">
        <f t="shared" si="40"/>
        <v>0</v>
      </c>
      <c r="F178" s="112">
        <f t="shared" si="40"/>
        <v>0</v>
      </c>
      <c r="G178" s="112">
        <f t="shared" si="40"/>
        <v>0</v>
      </c>
      <c r="H178" s="112">
        <f t="shared" si="40"/>
        <v>0</v>
      </c>
      <c r="I178" s="112">
        <f t="shared" si="40"/>
        <v>0</v>
      </c>
      <c r="J178" s="112">
        <f t="shared" si="40"/>
        <v>0</v>
      </c>
      <c r="K178" s="112">
        <f t="shared" si="40"/>
        <v>0</v>
      </c>
      <c r="L178" s="112">
        <f aca="true" t="shared" si="41" ref="L178:S178">L173-SUM(L174:L177)</f>
        <v>0</v>
      </c>
      <c r="M178" s="112">
        <f t="shared" si="41"/>
        <v>0</v>
      </c>
      <c r="N178" s="100">
        <f t="shared" si="41"/>
        <v>0</v>
      </c>
      <c r="O178" s="100">
        <f t="shared" si="41"/>
        <v>0</v>
      </c>
      <c r="P178" s="100">
        <f t="shared" si="41"/>
        <v>0</v>
      </c>
      <c r="Q178" s="100">
        <f t="shared" si="41"/>
        <v>0</v>
      </c>
      <c r="R178" s="100">
        <f t="shared" si="41"/>
        <v>0</v>
      </c>
      <c r="S178" s="100">
        <f t="shared" si="41"/>
        <v>0</v>
      </c>
      <c r="T178" s="100">
        <f aca="true" t="shared" si="42" ref="T178:X178">T173-SUM(T174:T177)</f>
        <v>0</v>
      </c>
      <c r="U178" s="100">
        <f t="shared" si="42"/>
        <v>0</v>
      </c>
      <c r="V178" s="100">
        <f t="shared" si="42"/>
        <v>0</v>
      </c>
      <c r="W178" s="100">
        <f t="shared" si="42"/>
        <v>0</v>
      </c>
      <c r="X178" s="141">
        <f t="shared" si="42"/>
        <v>0</v>
      </c>
      <c r="Y178" s="216"/>
    </row>
    <row r="179" spans="1:25" ht="15">
      <c r="A179" s="128" t="s">
        <v>205</v>
      </c>
      <c r="B179" s="168" t="s">
        <v>58</v>
      </c>
      <c r="C179" s="122" t="s">
        <v>1</v>
      </c>
      <c r="D179" s="112">
        <f aca="true" t="shared" si="43" ref="D179:X179">D159</f>
        <v>0</v>
      </c>
      <c r="E179" s="112">
        <f t="shared" si="43"/>
        <v>0</v>
      </c>
      <c r="F179" s="112">
        <f t="shared" si="43"/>
        <v>0</v>
      </c>
      <c r="G179" s="112">
        <f t="shared" si="43"/>
        <v>0</v>
      </c>
      <c r="H179" s="112">
        <f t="shared" si="43"/>
        <v>0</v>
      </c>
      <c r="I179" s="112">
        <f t="shared" si="43"/>
        <v>0</v>
      </c>
      <c r="J179" s="112">
        <f t="shared" si="43"/>
        <v>0</v>
      </c>
      <c r="K179" s="112">
        <f t="shared" si="43"/>
        <v>0</v>
      </c>
      <c r="L179" s="112">
        <f t="shared" si="43"/>
        <v>0</v>
      </c>
      <c r="M179" s="112">
        <f t="shared" si="43"/>
        <v>0</v>
      </c>
      <c r="N179" s="100">
        <f t="shared" si="43"/>
        <v>0</v>
      </c>
      <c r="O179" s="100">
        <f t="shared" si="43"/>
        <v>0</v>
      </c>
      <c r="P179" s="100">
        <f t="shared" si="43"/>
        <v>0</v>
      </c>
      <c r="Q179" s="100">
        <f t="shared" si="43"/>
        <v>0</v>
      </c>
      <c r="R179" s="100">
        <f t="shared" si="43"/>
        <v>0</v>
      </c>
      <c r="S179" s="100">
        <f t="shared" si="43"/>
        <v>0</v>
      </c>
      <c r="T179" s="100">
        <f t="shared" si="43"/>
        <v>0</v>
      </c>
      <c r="U179" s="100">
        <f t="shared" si="43"/>
        <v>0</v>
      </c>
      <c r="V179" s="100">
        <f t="shared" si="43"/>
        <v>0</v>
      </c>
      <c r="W179" s="100">
        <f t="shared" si="43"/>
        <v>0</v>
      </c>
      <c r="X179" s="141">
        <f t="shared" si="43"/>
        <v>0</v>
      </c>
      <c r="Y179" s="216"/>
    </row>
    <row r="180" spans="2:25" ht="15">
      <c r="B180" s="166" t="s">
        <v>244</v>
      </c>
      <c r="C180" s="126" t="s">
        <v>3</v>
      </c>
      <c r="D180" s="106" t="e">
        <f aca="true" t="shared" si="44" ref="D180:X180">D178/D179</f>
        <v>#DIV/0!</v>
      </c>
      <c r="E180" s="106" t="e">
        <f t="shared" si="44"/>
        <v>#DIV/0!</v>
      </c>
      <c r="F180" s="106" t="e">
        <f t="shared" si="44"/>
        <v>#DIV/0!</v>
      </c>
      <c r="G180" s="106" t="e">
        <f t="shared" si="44"/>
        <v>#DIV/0!</v>
      </c>
      <c r="H180" s="106" t="e">
        <f t="shared" si="44"/>
        <v>#DIV/0!</v>
      </c>
      <c r="I180" s="106" t="e">
        <f t="shared" si="44"/>
        <v>#DIV/0!</v>
      </c>
      <c r="J180" s="106" t="e">
        <f t="shared" si="44"/>
        <v>#DIV/0!</v>
      </c>
      <c r="K180" s="106" t="e">
        <f t="shared" si="44"/>
        <v>#DIV/0!</v>
      </c>
      <c r="L180" s="106" t="e">
        <f t="shared" si="44"/>
        <v>#DIV/0!</v>
      </c>
      <c r="M180" s="106" t="e">
        <f t="shared" si="44"/>
        <v>#DIV/0!</v>
      </c>
      <c r="N180" s="147" t="e">
        <f t="shared" si="44"/>
        <v>#DIV/0!</v>
      </c>
      <c r="O180" s="147" t="e">
        <f t="shared" si="44"/>
        <v>#DIV/0!</v>
      </c>
      <c r="P180" s="147" t="e">
        <f t="shared" si="44"/>
        <v>#DIV/0!</v>
      </c>
      <c r="Q180" s="147" t="e">
        <f t="shared" si="44"/>
        <v>#DIV/0!</v>
      </c>
      <c r="R180" s="147" t="e">
        <f t="shared" si="44"/>
        <v>#DIV/0!</v>
      </c>
      <c r="S180" s="147" t="e">
        <f t="shared" si="44"/>
        <v>#DIV/0!</v>
      </c>
      <c r="T180" s="147" t="e">
        <f t="shared" si="44"/>
        <v>#DIV/0!</v>
      </c>
      <c r="U180" s="147" t="e">
        <f t="shared" si="44"/>
        <v>#DIV/0!</v>
      </c>
      <c r="V180" s="147" t="e">
        <f t="shared" si="44"/>
        <v>#DIV/0!</v>
      </c>
      <c r="W180" s="147" t="e">
        <f t="shared" si="44"/>
        <v>#DIV/0!</v>
      </c>
      <c r="X180" s="147" t="e">
        <f t="shared" si="44"/>
        <v>#DIV/0!</v>
      </c>
      <c r="Y180" s="217"/>
    </row>
    <row r="181" spans="2:25" ht="15">
      <c r="B181" s="166"/>
      <c r="D181" s="109"/>
      <c r="E181" s="109"/>
      <c r="F181" s="109"/>
      <c r="G181" s="109"/>
      <c r="H181" s="138"/>
      <c r="I181" s="138"/>
      <c r="J181" s="138"/>
      <c r="K181" s="148"/>
      <c r="L181" s="148"/>
      <c r="M181" s="148"/>
      <c r="N181" s="107"/>
      <c r="O181" s="107"/>
      <c r="P181" s="107"/>
      <c r="Q181" s="107"/>
      <c r="R181" s="107"/>
      <c r="S181" s="107"/>
      <c r="T181" s="107"/>
      <c r="U181" s="107"/>
      <c r="V181" s="107"/>
      <c r="W181" s="99"/>
      <c r="X181" s="99"/>
      <c r="Y181" s="99"/>
    </row>
    <row r="182" spans="1:25" ht="15">
      <c r="A182" s="129"/>
      <c r="B182" s="166" t="s">
        <v>219</v>
      </c>
      <c r="D182" s="109"/>
      <c r="E182" s="149"/>
      <c r="F182" s="138"/>
      <c r="G182" s="138"/>
      <c r="H182" s="138"/>
      <c r="I182" s="138"/>
      <c r="J182" s="138"/>
      <c r="K182" s="138"/>
      <c r="L182" s="138"/>
      <c r="M182" s="138"/>
      <c r="N182" s="98"/>
      <c r="O182" s="98"/>
      <c r="P182" s="98"/>
      <c r="Q182" s="98"/>
      <c r="R182" s="98"/>
      <c r="S182" s="98"/>
      <c r="T182" s="98"/>
      <c r="U182" s="98"/>
      <c r="V182" s="98"/>
      <c r="W182" s="99"/>
      <c r="X182" s="99"/>
      <c r="Y182" s="99"/>
    </row>
    <row r="183" spans="1:25" ht="15">
      <c r="A183" s="128" t="s">
        <v>213</v>
      </c>
      <c r="B183" s="163" t="s">
        <v>74</v>
      </c>
      <c r="C183" s="122" t="s">
        <v>1</v>
      </c>
      <c r="D183" s="112">
        <f aca="true" t="shared" si="45" ref="D183:X183">D130</f>
        <v>0</v>
      </c>
      <c r="E183" s="112">
        <f t="shared" si="45"/>
        <v>0</v>
      </c>
      <c r="F183" s="112">
        <f t="shared" si="45"/>
        <v>0</v>
      </c>
      <c r="G183" s="112">
        <f t="shared" si="45"/>
        <v>0</v>
      </c>
      <c r="H183" s="112">
        <f t="shared" si="45"/>
        <v>0</v>
      </c>
      <c r="I183" s="112">
        <f t="shared" si="45"/>
        <v>0</v>
      </c>
      <c r="J183" s="112">
        <f t="shared" si="45"/>
        <v>0</v>
      </c>
      <c r="K183" s="112">
        <f t="shared" si="45"/>
        <v>0</v>
      </c>
      <c r="L183" s="112">
        <f t="shared" si="45"/>
        <v>0</v>
      </c>
      <c r="M183" s="112">
        <f t="shared" si="45"/>
        <v>0</v>
      </c>
      <c r="N183" s="100">
        <f t="shared" si="45"/>
        <v>0</v>
      </c>
      <c r="O183" s="100">
        <f t="shared" si="45"/>
        <v>0</v>
      </c>
      <c r="P183" s="100">
        <f t="shared" si="45"/>
        <v>0</v>
      </c>
      <c r="Q183" s="100">
        <f t="shared" si="45"/>
        <v>0</v>
      </c>
      <c r="R183" s="100">
        <f t="shared" si="45"/>
        <v>0</v>
      </c>
      <c r="S183" s="100">
        <f t="shared" si="45"/>
        <v>0</v>
      </c>
      <c r="T183" s="100">
        <f t="shared" si="45"/>
        <v>0</v>
      </c>
      <c r="U183" s="100">
        <f t="shared" si="45"/>
        <v>0</v>
      </c>
      <c r="V183" s="100">
        <f t="shared" si="45"/>
        <v>0</v>
      </c>
      <c r="W183" s="100">
        <f t="shared" si="45"/>
        <v>0</v>
      </c>
      <c r="X183" s="141">
        <f t="shared" si="45"/>
        <v>0</v>
      </c>
      <c r="Y183" s="206" t="s">
        <v>287</v>
      </c>
    </row>
    <row r="184" spans="1:25" ht="15">
      <c r="A184" s="128" t="s">
        <v>214</v>
      </c>
      <c r="B184" s="163" t="s">
        <v>71</v>
      </c>
      <c r="C184" s="122" t="s">
        <v>1</v>
      </c>
      <c r="D184" s="115">
        <f aca="true" t="shared" si="46" ref="D184:X184">D122</f>
        <v>0</v>
      </c>
      <c r="E184" s="115">
        <f t="shared" si="46"/>
        <v>0</v>
      </c>
      <c r="F184" s="115">
        <f t="shared" si="46"/>
        <v>0</v>
      </c>
      <c r="G184" s="115">
        <f t="shared" si="46"/>
        <v>0</v>
      </c>
      <c r="H184" s="115">
        <f t="shared" si="46"/>
        <v>0</v>
      </c>
      <c r="I184" s="115">
        <f t="shared" si="46"/>
        <v>0</v>
      </c>
      <c r="J184" s="115">
        <f t="shared" si="46"/>
        <v>0</v>
      </c>
      <c r="K184" s="115">
        <f t="shared" si="46"/>
        <v>0</v>
      </c>
      <c r="L184" s="115">
        <f t="shared" si="46"/>
        <v>0</v>
      </c>
      <c r="M184" s="115">
        <f t="shared" si="46"/>
        <v>0</v>
      </c>
      <c r="N184" s="100">
        <f t="shared" si="46"/>
        <v>0</v>
      </c>
      <c r="O184" s="100">
        <f t="shared" si="46"/>
        <v>0</v>
      </c>
      <c r="P184" s="100">
        <f t="shared" si="46"/>
        <v>0</v>
      </c>
      <c r="Q184" s="100">
        <f t="shared" si="46"/>
        <v>0</v>
      </c>
      <c r="R184" s="100">
        <f t="shared" si="46"/>
        <v>0</v>
      </c>
      <c r="S184" s="100">
        <f t="shared" si="46"/>
        <v>0</v>
      </c>
      <c r="T184" s="100">
        <f t="shared" si="46"/>
        <v>0</v>
      </c>
      <c r="U184" s="100">
        <f t="shared" si="46"/>
        <v>0</v>
      </c>
      <c r="V184" s="100">
        <f t="shared" si="46"/>
        <v>0</v>
      </c>
      <c r="W184" s="100">
        <f t="shared" si="46"/>
        <v>0</v>
      </c>
      <c r="X184" s="141">
        <f t="shared" si="46"/>
        <v>0</v>
      </c>
      <c r="Y184" s="207"/>
    </row>
    <row r="185" spans="1:25" ht="15">
      <c r="A185" s="128" t="s">
        <v>215</v>
      </c>
      <c r="B185" s="168" t="s">
        <v>220</v>
      </c>
      <c r="C185" s="122" t="s">
        <v>1</v>
      </c>
      <c r="D185" s="115">
        <f>D183-D184</f>
        <v>0</v>
      </c>
      <c r="E185" s="115">
        <f aca="true" t="shared" si="47" ref="E185:X185">E183-E184</f>
        <v>0</v>
      </c>
      <c r="F185" s="115">
        <f t="shared" si="47"/>
        <v>0</v>
      </c>
      <c r="G185" s="115">
        <f t="shared" si="47"/>
        <v>0</v>
      </c>
      <c r="H185" s="115">
        <f t="shared" si="47"/>
        <v>0</v>
      </c>
      <c r="I185" s="115">
        <f t="shared" si="47"/>
        <v>0</v>
      </c>
      <c r="J185" s="115">
        <f t="shared" si="47"/>
        <v>0</v>
      </c>
      <c r="K185" s="115">
        <f t="shared" si="47"/>
        <v>0</v>
      </c>
      <c r="L185" s="115">
        <f t="shared" si="47"/>
        <v>0</v>
      </c>
      <c r="M185" s="115">
        <f t="shared" si="47"/>
        <v>0</v>
      </c>
      <c r="N185" s="100">
        <f aca="true" t="shared" si="48" ref="N185">N183-N184</f>
        <v>0</v>
      </c>
      <c r="O185" s="100">
        <f t="shared" si="47"/>
        <v>0</v>
      </c>
      <c r="P185" s="100">
        <f t="shared" si="47"/>
        <v>0</v>
      </c>
      <c r="Q185" s="100">
        <f t="shared" si="47"/>
        <v>0</v>
      </c>
      <c r="R185" s="100">
        <f t="shared" si="47"/>
        <v>0</v>
      </c>
      <c r="S185" s="100">
        <f t="shared" si="47"/>
        <v>0</v>
      </c>
      <c r="T185" s="100">
        <f t="shared" si="47"/>
        <v>0</v>
      </c>
      <c r="U185" s="100">
        <f t="shared" si="47"/>
        <v>0</v>
      </c>
      <c r="V185" s="100">
        <f t="shared" si="47"/>
        <v>0</v>
      </c>
      <c r="W185" s="100">
        <f t="shared" si="47"/>
        <v>0</v>
      </c>
      <c r="X185" s="141">
        <f t="shared" si="47"/>
        <v>0</v>
      </c>
      <c r="Y185" s="207"/>
    </row>
    <row r="186" spans="1:25" ht="15">
      <c r="A186" s="128" t="s">
        <v>216</v>
      </c>
      <c r="B186" s="163" t="s">
        <v>221</v>
      </c>
      <c r="C186" s="122" t="s">
        <v>1</v>
      </c>
      <c r="D186" s="115"/>
      <c r="E186" s="115">
        <f>E154</f>
        <v>0</v>
      </c>
      <c r="F186" s="115">
        <f aca="true" t="shared" si="49" ref="F186:X186">F154</f>
        <v>0</v>
      </c>
      <c r="G186" s="115">
        <f t="shared" si="49"/>
        <v>0</v>
      </c>
      <c r="H186" s="115">
        <f t="shared" si="49"/>
        <v>0</v>
      </c>
      <c r="I186" s="115">
        <f t="shared" si="49"/>
        <v>0</v>
      </c>
      <c r="J186" s="115">
        <f t="shared" si="49"/>
        <v>0</v>
      </c>
      <c r="K186" s="115">
        <f t="shared" si="49"/>
        <v>0</v>
      </c>
      <c r="L186" s="115">
        <f t="shared" si="49"/>
        <v>0</v>
      </c>
      <c r="M186" s="115">
        <f t="shared" si="49"/>
        <v>0</v>
      </c>
      <c r="N186" s="146">
        <f t="shared" si="49"/>
        <v>0</v>
      </c>
      <c r="O186" s="146">
        <f t="shared" si="49"/>
        <v>0</v>
      </c>
      <c r="P186" s="146">
        <f t="shared" si="49"/>
        <v>0</v>
      </c>
      <c r="Q186" s="146">
        <f t="shared" si="49"/>
        <v>0</v>
      </c>
      <c r="R186" s="146">
        <f t="shared" si="49"/>
        <v>0</v>
      </c>
      <c r="S186" s="146">
        <f t="shared" si="49"/>
        <v>0</v>
      </c>
      <c r="T186" s="146">
        <f t="shared" si="49"/>
        <v>0</v>
      </c>
      <c r="U186" s="146">
        <f t="shared" si="49"/>
        <v>0</v>
      </c>
      <c r="V186" s="146">
        <f t="shared" si="49"/>
        <v>0</v>
      </c>
      <c r="W186" s="146">
        <f t="shared" si="49"/>
        <v>0</v>
      </c>
      <c r="X186" s="146">
        <f t="shared" si="49"/>
        <v>0</v>
      </c>
      <c r="Y186" s="207"/>
    </row>
    <row r="187" spans="1:25" ht="15">
      <c r="A187" s="128" t="s">
        <v>217</v>
      </c>
      <c r="B187" s="163" t="s">
        <v>90</v>
      </c>
      <c r="C187" s="122" t="s">
        <v>1</v>
      </c>
      <c r="D187" s="112">
        <f aca="true" t="shared" si="50" ref="D187:X187">D27</f>
        <v>0</v>
      </c>
      <c r="E187" s="112">
        <f t="shared" si="50"/>
        <v>0</v>
      </c>
      <c r="F187" s="112">
        <f t="shared" si="50"/>
        <v>0</v>
      </c>
      <c r="G187" s="112">
        <f t="shared" si="50"/>
        <v>0</v>
      </c>
      <c r="H187" s="112">
        <f t="shared" si="50"/>
        <v>0</v>
      </c>
      <c r="I187" s="112">
        <f t="shared" si="50"/>
        <v>0</v>
      </c>
      <c r="J187" s="112">
        <f t="shared" si="50"/>
        <v>0</v>
      </c>
      <c r="K187" s="112">
        <f t="shared" si="50"/>
        <v>0</v>
      </c>
      <c r="L187" s="112">
        <f t="shared" si="50"/>
        <v>0</v>
      </c>
      <c r="M187" s="112">
        <f t="shared" si="50"/>
        <v>0</v>
      </c>
      <c r="N187" s="100">
        <f t="shared" si="50"/>
        <v>0</v>
      </c>
      <c r="O187" s="100">
        <f t="shared" si="50"/>
        <v>0</v>
      </c>
      <c r="P187" s="100">
        <f t="shared" si="50"/>
        <v>0</v>
      </c>
      <c r="Q187" s="100">
        <f t="shared" si="50"/>
        <v>0</v>
      </c>
      <c r="R187" s="100">
        <f t="shared" si="50"/>
        <v>0</v>
      </c>
      <c r="S187" s="100">
        <f t="shared" si="50"/>
        <v>0</v>
      </c>
      <c r="T187" s="100">
        <f t="shared" si="50"/>
        <v>0</v>
      </c>
      <c r="U187" s="100">
        <f t="shared" si="50"/>
        <v>0</v>
      </c>
      <c r="V187" s="100">
        <f t="shared" si="50"/>
        <v>0</v>
      </c>
      <c r="W187" s="100">
        <f t="shared" si="50"/>
        <v>0</v>
      </c>
      <c r="X187" s="141">
        <f t="shared" si="50"/>
        <v>0</v>
      </c>
      <c r="Y187" s="207"/>
    </row>
    <row r="188" spans="2:25" ht="15">
      <c r="B188" s="166" t="s">
        <v>241</v>
      </c>
      <c r="C188" s="130" t="s">
        <v>3</v>
      </c>
      <c r="D188" s="109"/>
      <c r="E188" s="105" t="e">
        <f>E183/E186</f>
        <v>#DIV/0!</v>
      </c>
      <c r="F188" s="105" t="e">
        <f aca="true" t="shared" si="51" ref="F188:X188">F183/F186</f>
        <v>#DIV/0!</v>
      </c>
      <c r="G188" s="105" t="e">
        <f t="shared" si="51"/>
        <v>#DIV/0!</v>
      </c>
      <c r="H188" s="105" t="e">
        <f t="shared" si="51"/>
        <v>#DIV/0!</v>
      </c>
      <c r="I188" s="105" t="e">
        <f t="shared" si="51"/>
        <v>#DIV/0!</v>
      </c>
      <c r="J188" s="105" t="e">
        <f t="shared" si="51"/>
        <v>#DIV/0!</v>
      </c>
      <c r="K188" s="105" t="e">
        <f t="shared" si="51"/>
        <v>#DIV/0!</v>
      </c>
      <c r="L188" s="105" t="e">
        <f t="shared" si="51"/>
        <v>#DIV/0!</v>
      </c>
      <c r="M188" s="105" t="e">
        <f t="shared" si="51"/>
        <v>#DIV/0!</v>
      </c>
      <c r="N188" s="105" t="e">
        <f t="shared" si="51"/>
        <v>#DIV/0!</v>
      </c>
      <c r="O188" s="105" t="e">
        <f t="shared" si="51"/>
        <v>#DIV/0!</v>
      </c>
      <c r="P188" s="105" t="e">
        <f t="shared" si="51"/>
        <v>#DIV/0!</v>
      </c>
      <c r="Q188" s="105" t="e">
        <f t="shared" si="51"/>
        <v>#DIV/0!</v>
      </c>
      <c r="R188" s="105" t="e">
        <f t="shared" si="51"/>
        <v>#DIV/0!</v>
      </c>
      <c r="S188" s="105" t="e">
        <f t="shared" si="51"/>
        <v>#DIV/0!</v>
      </c>
      <c r="T188" s="105" t="e">
        <f t="shared" si="51"/>
        <v>#DIV/0!</v>
      </c>
      <c r="U188" s="105" t="e">
        <f t="shared" si="51"/>
        <v>#DIV/0!</v>
      </c>
      <c r="V188" s="105" t="e">
        <f t="shared" si="51"/>
        <v>#DIV/0!</v>
      </c>
      <c r="W188" s="105" t="e">
        <f t="shared" si="51"/>
        <v>#DIV/0!</v>
      </c>
      <c r="X188" s="105" t="e">
        <f t="shared" si="51"/>
        <v>#DIV/0!</v>
      </c>
      <c r="Y188" s="207"/>
    </row>
    <row r="189" spans="2:25" ht="15">
      <c r="B189" s="170" t="s">
        <v>250</v>
      </c>
      <c r="C189" s="130"/>
      <c r="D189" s="109"/>
      <c r="E189" s="105"/>
      <c r="F189" s="105"/>
      <c r="G189" s="105"/>
      <c r="H189" s="105"/>
      <c r="I189" s="105"/>
      <c r="J189" s="105"/>
      <c r="K189" s="105"/>
      <c r="L189" s="105"/>
      <c r="M189" s="105"/>
      <c r="N189" s="105"/>
      <c r="O189" s="105"/>
      <c r="P189" s="105"/>
      <c r="Q189" s="105"/>
      <c r="R189" s="105"/>
      <c r="S189" s="105"/>
      <c r="T189" s="105"/>
      <c r="U189" s="105"/>
      <c r="V189" s="105"/>
      <c r="W189" s="105"/>
      <c r="X189" s="105"/>
      <c r="Y189" s="207"/>
    </row>
    <row r="190" spans="2:25" ht="15">
      <c r="B190" s="166" t="s">
        <v>242</v>
      </c>
      <c r="C190" s="130" t="s">
        <v>3</v>
      </c>
      <c r="D190" s="105"/>
      <c r="E190" s="105" t="e">
        <f>E185/E186</f>
        <v>#DIV/0!</v>
      </c>
      <c r="F190" s="105" t="e">
        <f aca="true" t="shared" si="52" ref="F190:X190">F185/F186</f>
        <v>#DIV/0!</v>
      </c>
      <c r="G190" s="105" t="e">
        <f t="shared" si="52"/>
        <v>#DIV/0!</v>
      </c>
      <c r="H190" s="105" t="e">
        <f t="shared" si="52"/>
        <v>#DIV/0!</v>
      </c>
      <c r="I190" s="105" t="e">
        <f t="shared" si="52"/>
        <v>#DIV/0!</v>
      </c>
      <c r="J190" s="105" t="e">
        <f t="shared" si="52"/>
        <v>#DIV/0!</v>
      </c>
      <c r="K190" s="105" t="e">
        <f t="shared" si="52"/>
        <v>#DIV/0!</v>
      </c>
      <c r="L190" s="105" t="e">
        <f t="shared" si="52"/>
        <v>#DIV/0!</v>
      </c>
      <c r="M190" s="105" t="e">
        <f t="shared" si="52"/>
        <v>#DIV/0!</v>
      </c>
      <c r="N190" s="105" t="e">
        <f t="shared" si="52"/>
        <v>#DIV/0!</v>
      </c>
      <c r="O190" s="105" t="e">
        <f t="shared" si="52"/>
        <v>#DIV/0!</v>
      </c>
      <c r="P190" s="105" t="e">
        <f t="shared" si="52"/>
        <v>#DIV/0!</v>
      </c>
      <c r="Q190" s="105" t="e">
        <f t="shared" si="52"/>
        <v>#DIV/0!</v>
      </c>
      <c r="R190" s="105" t="e">
        <f t="shared" si="52"/>
        <v>#DIV/0!</v>
      </c>
      <c r="S190" s="105" t="e">
        <f t="shared" si="52"/>
        <v>#DIV/0!</v>
      </c>
      <c r="T190" s="105" t="e">
        <f t="shared" si="52"/>
        <v>#DIV/0!</v>
      </c>
      <c r="U190" s="105" t="e">
        <f t="shared" si="52"/>
        <v>#DIV/0!</v>
      </c>
      <c r="V190" s="105" t="e">
        <f t="shared" si="52"/>
        <v>#DIV/0!</v>
      </c>
      <c r="W190" s="105" t="e">
        <f t="shared" si="52"/>
        <v>#DIV/0!</v>
      </c>
      <c r="X190" s="105" t="e">
        <f t="shared" si="52"/>
        <v>#DIV/0!</v>
      </c>
      <c r="Y190" s="207"/>
    </row>
    <row r="191" spans="2:25" ht="15">
      <c r="B191" s="170" t="s">
        <v>251</v>
      </c>
      <c r="C191" s="130"/>
      <c r="D191" s="109"/>
      <c r="E191" s="105"/>
      <c r="F191" s="105"/>
      <c r="G191" s="105"/>
      <c r="H191" s="105"/>
      <c r="I191" s="105"/>
      <c r="J191" s="105"/>
      <c r="K191" s="105"/>
      <c r="L191" s="105"/>
      <c r="M191" s="105"/>
      <c r="N191" s="105"/>
      <c r="O191" s="105"/>
      <c r="P191" s="105"/>
      <c r="Q191" s="105"/>
      <c r="R191" s="105"/>
      <c r="S191" s="105"/>
      <c r="T191" s="105"/>
      <c r="U191" s="105"/>
      <c r="V191" s="105"/>
      <c r="W191" s="105"/>
      <c r="X191" s="105"/>
      <c r="Y191" s="207"/>
    </row>
    <row r="192" spans="1:25" ht="15">
      <c r="A192" s="129"/>
      <c r="B192" s="166" t="s">
        <v>222</v>
      </c>
      <c r="C192" s="130" t="s">
        <v>3</v>
      </c>
      <c r="D192" s="106" t="e">
        <f>D185/D187</f>
        <v>#DIV/0!</v>
      </c>
      <c r="E192" s="106" t="e">
        <f>E185/E187</f>
        <v>#DIV/0!</v>
      </c>
      <c r="F192" s="106" t="e">
        <f aca="true" t="shared" si="53" ref="F192:X192">F185/F187</f>
        <v>#DIV/0!</v>
      </c>
      <c r="G192" s="106" t="e">
        <f>G185/G187</f>
        <v>#DIV/0!</v>
      </c>
      <c r="H192" s="106" t="e">
        <f t="shared" si="53"/>
        <v>#DIV/0!</v>
      </c>
      <c r="I192" s="106" t="e">
        <f t="shared" si="53"/>
        <v>#DIV/0!</v>
      </c>
      <c r="J192" s="106" t="e">
        <f t="shared" si="53"/>
        <v>#DIV/0!</v>
      </c>
      <c r="K192" s="106" t="e">
        <f t="shared" si="53"/>
        <v>#DIV/0!</v>
      </c>
      <c r="L192" s="106" t="e">
        <f t="shared" si="53"/>
        <v>#DIV/0!</v>
      </c>
      <c r="M192" s="106" t="e">
        <f t="shared" si="53"/>
        <v>#DIV/0!</v>
      </c>
      <c r="N192" s="106" t="e">
        <f t="shared" si="53"/>
        <v>#DIV/0!</v>
      </c>
      <c r="O192" s="106" t="e">
        <f t="shared" si="53"/>
        <v>#DIV/0!</v>
      </c>
      <c r="P192" s="106" t="e">
        <f t="shared" si="53"/>
        <v>#DIV/0!</v>
      </c>
      <c r="Q192" s="106" t="e">
        <f t="shared" si="53"/>
        <v>#DIV/0!</v>
      </c>
      <c r="R192" s="106" t="e">
        <f t="shared" si="53"/>
        <v>#DIV/0!</v>
      </c>
      <c r="S192" s="106" t="e">
        <f t="shared" si="53"/>
        <v>#DIV/0!</v>
      </c>
      <c r="T192" s="106" t="e">
        <f t="shared" si="53"/>
        <v>#DIV/0!</v>
      </c>
      <c r="U192" s="106" t="e">
        <f t="shared" si="53"/>
        <v>#DIV/0!</v>
      </c>
      <c r="V192" s="106" t="e">
        <f t="shared" si="53"/>
        <v>#DIV/0!</v>
      </c>
      <c r="W192" s="106" t="e">
        <f t="shared" si="53"/>
        <v>#DIV/0!</v>
      </c>
      <c r="X192" s="106" t="e">
        <f t="shared" si="53"/>
        <v>#DIV/0!</v>
      </c>
      <c r="Y192" s="208"/>
    </row>
    <row r="193" spans="1:25" ht="15">
      <c r="A193" s="129"/>
      <c r="B193" s="170" t="s">
        <v>223</v>
      </c>
      <c r="D193" s="113"/>
      <c r="E193" s="113"/>
      <c r="F193" s="113"/>
      <c r="G193" s="113"/>
      <c r="H193" s="113"/>
      <c r="I193" s="113"/>
      <c r="J193" s="113"/>
      <c r="K193" s="113"/>
      <c r="L193" s="113"/>
      <c r="M193" s="113"/>
      <c r="N193" s="114"/>
      <c r="O193" s="114"/>
      <c r="P193" s="114"/>
      <c r="Q193" s="114"/>
      <c r="R193" s="114"/>
      <c r="S193" s="114"/>
      <c r="T193" s="114"/>
      <c r="U193" s="114"/>
      <c r="V193" s="114"/>
      <c r="W193" s="99"/>
      <c r="X193" s="99"/>
      <c r="Y193" s="108"/>
    </row>
    <row r="194" spans="2:25" ht="15">
      <c r="B194" s="163"/>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row>
    <row r="195" spans="2:25" ht="15">
      <c r="B195" s="163"/>
      <c r="D195" s="116"/>
      <c r="E195" s="116"/>
      <c r="F195" s="116"/>
      <c r="G195" s="116"/>
      <c r="H195" s="116"/>
      <c r="I195" s="116"/>
      <c r="J195" s="116"/>
      <c r="K195" s="116"/>
      <c r="L195" s="116"/>
      <c r="M195" s="116"/>
      <c r="N195" s="116"/>
      <c r="O195" s="116"/>
      <c r="P195" s="116"/>
      <c r="Q195" s="116"/>
      <c r="R195" s="116"/>
      <c r="S195" s="116"/>
      <c r="T195" s="116"/>
      <c r="U195" s="116"/>
      <c r="V195" s="116"/>
      <c r="W195" s="117"/>
      <c r="X195" s="117"/>
      <c r="Y195" s="117"/>
    </row>
    <row r="196" ht="15">
      <c r="B196" s="163"/>
    </row>
    <row r="197" spans="2:25" ht="15">
      <c r="B197" s="163"/>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row>
    <row r="198" spans="2:25" ht="15">
      <c r="B198" s="163"/>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row>
    <row r="199" ht="15">
      <c r="B199" s="163"/>
    </row>
    <row r="200" ht="15">
      <c r="B200" s="163"/>
    </row>
    <row r="201" ht="15">
      <c r="B201" s="163"/>
    </row>
    <row r="202" ht="15">
      <c r="B202" s="163"/>
    </row>
    <row r="203" ht="15">
      <c r="B203" s="163"/>
    </row>
    <row r="204" ht="15">
      <c r="B204" s="163"/>
    </row>
    <row r="205" ht="15">
      <c r="B205" s="163"/>
    </row>
    <row r="206" ht="15">
      <c r="B206" s="163"/>
    </row>
    <row r="207" ht="15">
      <c r="B207" s="163"/>
    </row>
    <row r="208" ht="15">
      <c r="B208" s="163"/>
    </row>
  </sheetData>
  <mergeCells count="14">
    <mergeCell ref="Y141:Y147"/>
    <mergeCell ref="D3:M3"/>
    <mergeCell ref="Y183:Y192"/>
    <mergeCell ref="O3:X3"/>
    <mergeCell ref="Y168:Y170"/>
    <mergeCell ref="Y173:Y180"/>
    <mergeCell ref="Y7:Y9"/>
    <mergeCell ref="Y14:Y22"/>
    <mergeCell ref="Y25:Y32"/>
    <mergeCell ref="Y60:Y73"/>
    <mergeCell ref="Y78:Y91"/>
    <mergeCell ref="Y98:Y101"/>
    <mergeCell ref="Y106:Y117"/>
    <mergeCell ref="Y121:Y137"/>
  </mergeCells>
  <conditionalFormatting sqref="D7:M192">
    <cfRule type="expression" priority="80" dxfId="0">
      <formula>D7&lt;&gt;#REF!</formula>
    </cfRule>
  </conditionalFormatting>
  <conditionalFormatting sqref="D166:M166">
    <cfRule type="expression" priority="209" dxfId="0">
      <formula>D166&lt;&gt;#REF!</formula>
    </cfRule>
  </conditionalFormatting>
  <conditionalFormatting sqref="O153:Y153">
    <cfRule type="expression" priority="223" dxfId="1">
      <formula>IF(ABS(O153)&lt;&gt;ABS(#REF!),OR(ABS(O153)&lt;=ABS(#REF!*0.9),ABS(O153)&gt;=ABS(#REF!*1.1)))</formula>
    </cfRule>
    <cfRule type="expression" priority="224" dxfId="0">
      <formula>IF(ABS(O153)&lt;&gt;ABS(#REF!),OR(ABS(O153)&lt;=ABS(#REF!*0.95),ABS(O153)&gt;=ABS(#REF!*1.05)))</formula>
    </cfRule>
  </conditionalFormatting>
  <conditionalFormatting sqref="D153:M153">
    <cfRule type="expression" priority="236" dxfId="0">
      <formula>D153&lt;&gt;#REF!</formula>
    </cfRule>
  </conditionalFormatting>
  <conditionalFormatting sqref="D160:M160">
    <cfRule type="expression" priority="259" dxfId="0">
      <formula>D160&lt;&gt;#REF!</formula>
    </cfRule>
  </conditionalFormatting>
  <conditionalFormatting sqref="O7:X192">
    <cfRule type="expression" priority="131" dxfId="1">
      <formula>IF(ABS(O7)&lt;&gt;ABS(#REF!),OR(ABS(O7)&lt;=ABS(#REF!*0.9),ABS(O7)&gt;=ABS(#REF!*1.1)))</formula>
    </cfRule>
    <cfRule type="expression" priority="132" dxfId="0">
      <formula>IF(ABS(O7)&lt;&gt;ABS(#REF!),OR(ABS(O7)&lt;=ABS(#REF!*0.95),ABS(O7)&gt;=ABS(#REF!*1.05)))</formula>
    </cfRule>
  </conditionalFormatting>
  <hyperlinks>
    <hyperlink ref="A1" location="Instructions!A1" display="Please read Instructions before completing. Click here."/>
  </hyperlinks>
  <printOptions/>
  <pageMargins left="0.7086614173228347" right="0.7086614173228347" top="0.7480314960629921" bottom="0.7480314960629921" header="0.31496062992125984" footer="0.31496062992125984"/>
  <pageSetup fitToHeight="2" horizontalDpi="600" verticalDpi="600" orientation="landscape" paperSize="8" scale="45"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97049-4DDB-4455-A929-E38C6D954224}">
  <sheetPr>
    <pageSetUpPr fitToPage="1"/>
  </sheetPr>
  <dimension ref="A1:AB214"/>
  <sheetViews>
    <sheetView workbookViewId="0" topLeftCell="A1"/>
  </sheetViews>
  <sheetFormatPr defaultColWidth="9.140625" defaultRowHeight="15"/>
  <cols>
    <col min="1" max="1" width="15.00390625" style="0" customWidth="1"/>
    <col min="2" max="2" width="92.421875" style="0" bestFit="1" customWidth="1"/>
    <col min="4" max="27" width="11.421875" style="0" customWidth="1"/>
    <col min="28" max="28" width="11.421875" style="1" customWidth="1"/>
  </cols>
  <sheetData>
    <row r="1" spans="1:12" ht="15" thickBot="1">
      <c r="A1" t="e">
        <f>#REF!</f>
        <v>#REF!</v>
      </c>
      <c r="B1" s="4" t="e">
        <f>#REF!</f>
        <v>#REF!</v>
      </c>
      <c r="I1" s="31"/>
      <c r="J1" s="31"/>
      <c r="K1" s="31"/>
      <c r="L1" s="31"/>
    </row>
    <row r="2" spans="4:28" ht="15" thickBot="1">
      <c r="D2" s="13" t="s">
        <v>109</v>
      </c>
      <c r="E2" s="14"/>
      <c r="F2" s="14"/>
      <c r="G2" s="14"/>
      <c r="H2" s="14"/>
      <c r="I2" s="14"/>
      <c r="J2" s="14"/>
      <c r="K2" s="14"/>
      <c r="L2" s="14"/>
      <c r="M2" s="14"/>
      <c r="N2" s="14"/>
      <c r="O2" s="14"/>
      <c r="P2" s="14"/>
      <c r="Q2" s="15"/>
      <c r="R2" s="13" t="s">
        <v>115</v>
      </c>
      <c r="S2" s="12"/>
      <c r="T2" s="12"/>
      <c r="U2" s="12"/>
      <c r="V2" s="12"/>
      <c r="W2" s="12"/>
      <c r="X2" s="12"/>
      <c r="Y2" s="12"/>
      <c r="Z2" s="12"/>
      <c r="AA2" s="12"/>
      <c r="AB2" s="15"/>
    </row>
    <row r="3" spans="4:28" ht="15">
      <c r="D3" s="32" t="s">
        <v>106</v>
      </c>
      <c r="E3" s="32" t="s">
        <v>106</v>
      </c>
      <c r="F3" s="32" t="s">
        <v>106</v>
      </c>
      <c r="G3" s="32" t="s">
        <v>106</v>
      </c>
      <c r="H3" s="32" t="s">
        <v>106</v>
      </c>
      <c r="I3" s="32" t="s">
        <v>106</v>
      </c>
      <c r="J3" s="32" t="s">
        <v>106</v>
      </c>
      <c r="K3" s="32" t="s">
        <v>106</v>
      </c>
      <c r="L3" s="32" t="s">
        <v>106</v>
      </c>
      <c r="M3" s="32" t="s">
        <v>106</v>
      </c>
      <c r="N3" s="32" t="s">
        <v>106</v>
      </c>
      <c r="O3" s="32" t="s">
        <v>106</v>
      </c>
      <c r="P3" s="32" t="s">
        <v>106</v>
      </c>
      <c r="Q3" s="32" t="s">
        <v>106</v>
      </c>
      <c r="R3" s="32" t="s">
        <v>107</v>
      </c>
      <c r="S3" s="32" t="s">
        <v>108</v>
      </c>
      <c r="T3" s="32" t="s">
        <v>108</v>
      </c>
      <c r="U3" s="32" t="s">
        <v>108</v>
      </c>
      <c r="V3" s="32" t="s">
        <v>108</v>
      </c>
      <c r="W3" s="32" t="s">
        <v>108</v>
      </c>
      <c r="X3" s="32" t="s">
        <v>108</v>
      </c>
      <c r="Y3" s="32" t="s">
        <v>108</v>
      </c>
      <c r="Z3" s="32" t="s">
        <v>108</v>
      </c>
      <c r="AA3" s="32" t="s">
        <v>108</v>
      </c>
      <c r="AB3" s="32" t="s">
        <v>108</v>
      </c>
    </row>
    <row r="4" spans="2:28" ht="15">
      <c r="B4" s="64" t="s">
        <v>163</v>
      </c>
      <c r="D4" s="1" t="s">
        <v>19</v>
      </c>
      <c r="E4" s="1" t="s">
        <v>18</v>
      </c>
      <c r="F4" s="1" t="s">
        <v>17</v>
      </c>
      <c r="G4" s="1" t="s">
        <v>16</v>
      </c>
      <c r="H4" s="1" t="s">
        <v>15</v>
      </c>
      <c r="I4" s="21" t="s">
        <v>5</v>
      </c>
      <c r="J4" s="21" t="s">
        <v>6</v>
      </c>
      <c r="K4" s="21" t="s">
        <v>7</v>
      </c>
      <c r="L4" s="22" t="s">
        <v>8</v>
      </c>
      <c r="M4" s="22" t="s">
        <v>9</v>
      </c>
      <c r="N4" s="22" t="s">
        <v>10</v>
      </c>
      <c r="O4" s="22" t="s">
        <v>11</v>
      </c>
      <c r="P4" s="22" t="s">
        <v>12</v>
      </c>
      <c r="Q4" s="22" t="s">
        <v>13</v>
      </c>
      <c r="R4" s="22" t="s">
        <v>14</v>
      </c>
      <c r="S4" s="29" t="s">
        <v>94</v>
      </c>
      <c r="T4" s="29" t="s">
        <v>95</v>
      </c>
      <c r="U4" s="29" t="s">
        <v>96</v>
      </c>
      <c r="V4" s="29" t="s">
        <v>97</v>
      </c>
      <c r="W4" s="29" t="s">
        <v>98</v>
      </c>
      <c r="X4" s="29" t="s">
        <v>99</v>
      </c>
      <c r="Y4" s="29" t="s">
        <v>100</v>
      </c>
      <c r="Z4" s="29" t="s">
        <v>101</v>
      </c>
      <c r="AA4" s="29" t="s">
        <v>102</v>
      </c>
      <c r="AB4" s="1" t="s">
        <v>114</v>
      </c>
    </row>
    <row r="5" spans="2:28" ht="15">
      <c r="B5" t="s">
        <v>2</v>
      </c>
      <c r="C5" s="1" t="s">
        <v>113</v>
      </c>
      <c r="D5" s="53" t="e">
        <f>#REF!</f>
        <v>#REF!</v>
      </c>
      <c r="E5" s="53" t="e">
        <f>#REF!</f>
        <v>#REF!</v>
      </c>
      <c r="F5" s="53" t="e">
        <f>#REF!</f>
        <v>#REF!</v>
      </c>
      <c r="G5" s="53" t="e">
        <f>#REF!</f>
        <v>#REF!</v>
      </c>
      <c r="H5" s="53" t="e">
        <f>#REF!</f>
        <v>#REF!</v>
      </c>
      <c r="I5" s="53" t="e">
        <f>#REF!</f>
        <v>#REF!</v>
      </c>
      <c r="J5" s="53" t="e">
        <f>#REF!</f>
        <v>#REF!</v>
      </c>
      <c r="K5" s="53" t="e">
        <f>#REF!</f>
        <v>#REF!</v>
      </c>
      <c r="L5" s="53" t="e">
        <f>#REF!</f>
        <v>#REF!</v>
      </c>
      <c r="M5" s="53" t="e">
        <f>#REF!</f>
        <v>#REF!</v>
      </c>
      <c r="N5" s="53" t="e">
        <f>#REF!</f>
        <v>#REF!</v>
      </c>
      <c r="O5" s="53" t="e">
        <f>#REF!</f>
        <v>#REF!</v>
      </c>
      <c r="P5" s="53" t="e">
        <f>#REF!</f>
        <v>#REF!</v>
      </c>
      <c r="Q5" s="43">
        <v>5199</v>
      </c>
      <c r="R5" s="49"/>
      <c r="S5" s="49"/>
      <c r="T5" s="49"/>
      <c r="U5" s="49"/>
      <c r="V5" s="49"/>
      <c r="W5" s="49"/>
      <c r="X5" s="49"/>
      <c r="Y5" s="49"/>
      <c r="Z5" s="49"/>
      <c r="AA5" s="49"/>
      <c r="AB5" s="49"/>
    </row>
    <row r="6" spans="4:27" ht="15">
      <c r="D6" s="8"/>
      <c r="E6" s="8"/>
      <c r="F6" s="8"/>
      <c r="G6" s="8"/>
      <c r="H6" s="8"/>
      <c r="I6" s="8"/>
      <c r="J6" s="8"/>
      <c r="K6" s="8"/>
      <c r="L6" s="10"/>
      <c r="M6" s="1"/>
      <c r="N6" s="1"/>
      <c r="O6" s="1"/>
      <c r="P6" s="1"/>
      <c r="Q6" s="1"/>
      <c r="R6" s="1"/>
      <c r="S6" s="1"/>
      <c r="T6" s="1"/>
      <c r="U6" s="1"/>
      <c r="V6" s="1"/>
      <c r="W6" s="1"/>
      <c r="X6" s="1"/>
      <c r="Y6" s="1"/>
      <c r="Z6" s="1"/>
      <c r="AA6" s="1"/>
    </row>
    <row r="7" spans="2:28" ht="15">
      <c r="B7" t="s">
        <v>92</v>
      </c>
      <c r="C7" s="1" t="s">
        <v>113</v>
      </c>
      <c r="D7" s="54" t="e">
        <f>#REF!</f>
        <v>#REF!</v>
      </c>
      <c r="E7" s="54" t="e">
        <f>#REF!</f>
        <v>#REF!</v>
      </c>
      <c r="F7" s="54" t="e">
        <f>#REF!</f>
        <v>#REF!</v>
      </c>
      <c r="G7" s="54" t="e">
        <f>#REF!</f>
        <v>#REF!</v>
      </c>
      <c r="H7" s="54" t="e">
        <f>#REF!</f>
        <v>#REF!</v>
      </c>
      <c r="I7" s="54" t="e">
        <f>#REF!</f>
        <v>#REF!</v>
      </c>
      <c r="J7" s="54" t="e">
        <f>#REF!</f>
        <v>#REF!</v>
      </c>
      <c r="K7" s="54" t="e">
        <f>#REF!</f>
        <v>#REF!</v>
      </c>
      <c r="L7" s="54" t="e">
        <f>#REF!</f>
        <v>#REF!</v>
      </c>
      <c r="M7" s="54" t="e">
        <f>#REF!</f>
        <v>#REF!</v>
      </c>
      <c r="N7" s="54" t="e">
        <f>#REF!</f>
        <v>#REF!</v>
      </c>
      <c r="O7" s="54" t="e">
        <f>#REF!</f>
        <v>#REF!</v>
      </c>
      <c r="P7" s="54" t="e">
        <f>#REF!</f>
        <v>#REF!</v>
      </c>
      <c r="Q7" s="44">
        <v>59</v>
      </c>
      <c r="R7" s="50"/>
      <c r="S7" s="50"/>
      <c r="T7" s="50"/>
      <c r="U7" s="50"/>
      <c r="V7" s="50"/>
      <c r="W7" s="50"/>
      <c r="X7" s="50"/>
      <c r="Y7" s="50"/>
      <c r="Z7" s="50"/>
      <c r="AA7" s="50"/>
      <c r="AB7" s="50"/>
    </row>
    <row r="8" spans="9:27" ht="15">
      <c r="I8" s="1"/>
      <c r="J8" s="1"/>
      <c r="K8" s="1"/>
      <c r="L8" s="1"/>
      <c r="M8" s="1"/>
      <c r="N8" s="11"/>
      <c r="O8" s="1"/>
      <c r="P8" s="1"/>
      <c r="Q8" s="1"/>
      <c r="R8" s="1"/>
      <c r="S8" s="1"/>
      <c r="T8" s="1"/>
      <c r="U8" s="1"/>
      <c r="V8" s="1"/>
      <c r="W8" s="1"/>
      <c r="X8" s="1"/>
      <c r="Y8" s="1"/>
      <c r="Z8" s="1"/>
      <c r="AA8" s="1"/>
    </row>
    <row r="9" ht="15">
      <c r="B9" s="57" t="s">
        <v>116</v>
      </c>
    </row>
    <row r="10" ht="15">
      <c r="B10" s="23" t="s">
        <v>0</v>
      </c>
    </row>
    <row r="11" spans="2:28" ht="15">
      <c r="B11" t="s">
        <v>51</v>
      </c>
      <c r="C11" s="1" t="s">
        <v>1</v>
      </c>
      <c r="D11" s="47" t="e">
        <f>#REF!</f>
        <v>#REF!</v>
      </c>
      <c r="E11" s="47" t="e">
        <f>#REF!</f>
        <v>#REF!</v>
      </c>
      <c r="F11" s="47" t="e">
        <f>#REF!</f>
        <v>#REF!</v>
      </c>
      <c r="G11" s="47" t="e">
        <f>#REF!</f>
        <v>#REF!</v>
      </c>
      <c r="H11" s="47" t="e">
        <f>#REF!</f>
        <v>#REF!</v>
      </c>
      <c r="I11" s="47" t="e">
        <f>#REF!</f>
        <v>#REF!</v>
      </c>
      <c r="J11" s="47" t="e">
        <f>#REF!</f>
        <v>#REF!</v>
      </c>
      <c r="K11" s="47" t="e">
        <f>#REF!</f>
        <v>#REF!</v>
      </c>
      <c r="L11" s="47" t="e">
        <f>#REF!</f>
        <v>#REF!</v>
      </c>
      <c r="M11" s="47" t="e">
        <f>#REF!</f>
        <v>#REF!</v>
      </c>
      <c r="N11" s="47" t="e">
        <f>#REF!</f>
        <v>#REF!</v>
      </c>
      <c r="O11" s="47" t="e">
        <f>#REF!</f>
        <v>#REF!</v>
      </c>
      <c r="P11" s="47" t="e">
        <f>#REF!</f>
        <v>#REF!</v>
      </c>
      <c r="Q11" s="45">
        <v>10635</v>
      </c>
      <c r="R11" s="37"/>
      <c r="S11" s="37"/>
      <c r="T11" s="37"/>
      <c r="U11" s="37"/>
      <c r="V11" s="37"/>
      <c r="W11" s="37"/>
      <c r="X11" s="37"/>
      <c r="Y11" s="37"/>
      <c r="Z11" s="37"/>
      <c r="AA11" s="37"/>
      <c r="AB11" s="37"/>
    </row>
    <row r="12" spans="2:28" ht="15">
      <c r="B12" t="s">
        <v>52</v>
      </c>
      <c r="C12" s="1" t="s">
        <v>1</v>
      </c>
      <c r="D12" s="47" t="e">
        <f>#REF!</f>
        <v>#REF!</v>
      </c>
      <c r="E12" s="47" t="e">
        <f>#REF!</f>
        <v>#REF!</v>
      </c>
      <c r="F12" s="47" t="e">
        <f>#REF!</f>
        <v>#REF!</v>
      </c>
      <c r="G12" s="47" t="e">
        <f>#REF!</f>
        <v>#REF!</v>
      </c>
      <c r="H12" s="47" t="e">
        <f>#REF!</f>
        <v>#REF!</v>
      </c>
      <c r="I12" s="47" t="e">
        <f>#REF!</f>
        <v>#REF!</v>
      </c>
      <c r="J12" s="47" t="e">
        <f>#REF!</f>
        <v>#REF!</v>
      </c>
      <c r="K12" s="47" t="e">
        <f>#REF!</f>
        <v>#REF!</v>
      </c>
      <c r="L12" s="47" t="e">
        <f>#REF!</f>
        <v>#REF!</v>
      </c>
      <c r="M12" s="47" t="e">
        <f>#REF!</f>
        <v>#REF!</v>
      </c>
      <c r="N12" s="47" t="e">
        <f>#REF!</f>
        <v>#REF!</v>
      </c>
      <c r="O12" s="47" t="e">
        <f>#REF!</f>
        <v>#REF!</v>
      </c>
      <c r="P12" s="47" t="e">
        <f>#REF!</f>
        <v>#REF!</v>
      </c>
      <c r="Q12" s="45">
        <v>603</v>
      </c>
      <c r="R12" s="37"/>
      <c r="S12" s="37"/>
      <c r="T12" s="37"/>
      <c r="U12" s="37"/>
      <c r="V12" s="37"/>
      <c r="W12" s="37"/>
      <c r="X12" s="37"/>
      <c r="Y12" s="37"/>
      <c r="Z12" s="37"/>
      <c r="AA12" s="37"/>
      <c r="AB12" s="37"/>
    </row>
    <row r="13" spans="2:28" ht="15">
      <c r="B13" t="s">
        <v>53</v>
      </c>
      <c r="C13" s="1" t="s">
        <v>1</v>
      </c>
      <c r="D13" s="47" t="e">
        <f>#REF!</f>
        <v>#REF!</v>
      </c>
      <c r="E13" s="47" t="e">
        <f>#REF!</f>
        <v>#REF!</v>
      </c>
      <c r="F13" s="47" t="e">
        <f>#REF!</f>
        <v>#REF!</v>
      </c>
      <c r="G13" s="47" t="e">
        <f>#REF!</f>
        <v>#REF!</v>
      </c>
      <c r="H13" s="47" t="e">
        <f>#REF!</f>
        <v>#REF!</v>
      </c>
      <c r="I13" s="47" t="e">
        <f>#REF!</f>
        <v>#REF!</v>
      </c>
      <c r="J13" s="47" t="e">
        <f>#REF!</f>
        <v>#REF!</v>
      </c>
      <c r="K13" s="47" t="e">
        <f>#REF!</f>
        <v>#REF!</v>
      </c>
      <c r="L13" s="47" t="e">
        <f>#REF!</f>
        <v>#REF!</v>
      </c>
      <c r="M13" s="47" t="e">
        <f>#REF!</f>
        <v>#REF!</v>
      </c>
      <c r="N13" s="47" t="e">
        <f>#REF!</f>
        <v>#REF!</v>
      </c>
      <c r="O13" s="47" t="e">
        <f>#REF!</f>
        <v>#REF!</v>
      </c>
      <c r="P13" s="47" t="e">
        <f>#REF!</f>
        <v>#REF!</v>
      </c>
      <c r="Q13" s="45">
        <v>178</v>
      </c>
      <c r="R13" s="37"/>
      <c r="S13" s="37"/>
      <c r="T13" s="37"/>
      <c r="U13" s="37"/>
      <c r="V13" s="37"/>
      <c r="W13" s="37"/>
      <c r="X13" s="37"/>
      <c r="Y13" s="37"/>
      <c r="Z13" s="37"/>
      <c r="AA13" s="37"/>
      <c r="AB13" s="37"/>
    </row>
    <row r="14" spans="2:28" ht="15">
      <c r="B14" t="s">
        <v>54</v>
      </c>
      <c r="C14" s="1" t="s">
        <v>1</v>
      </c>
      <c r="D14" s="47" t="e">
        <f>#REF!</f>
        <v>#REF!</v>
      </c>
      <c r="E14" s="47" t="e">
        <f>#REF!</f>
        <v>#REF!</v>
      </c>
      <c r="F14" s="47" t="e">
        <f>#REF!</f>
        <v>#REF!</v>
      </c>
      <c r="G14" s="47" t="e">
        <f>#REF!</f>
        <v>#REF!</v>
      </c>
      <c r="H14" s="47" t="e">
        <f>#REF!</f>
        <v>#REF!</v>
      </c>
      <c r="I14" s="47" t="e">
        <f>#REF!</f>
        <v>#REF!</v>
      </c>
      <c r="J14" s="47" t="e">
        <f>#REF!</f>
        <v>#REF!</v>
      </c>
      <c r="K14" s="47" t="e">
        <f>#REF!</f>
        <v>#REF!</v>
      </c>
      <c r="L14" s="47" t="e">
        <f>#REF!</f>
        <v>#REF!</v>
      </c>
      <c r="M14" s="47" t="e">
        <f>#REF!</f>
        <v>#REF!</v>
      </c>
      <c r="N14" s="47" t="e">
        <f>#REF!</f>
        <v>#REF!</v>
      </c>
      <c r="O14" s="47" t="e">
        <f>#REF!</f>
        <v>#REF!</v>
      </c>
      <c r="P14" s="47" t="e">
        <f>#REF!</f>
        <v>#REF!</v>
      </c>
      <c r="Q14" s="45">
        <v>3316</v>
      </c>
      <c r="R14" s="37"/>
      <c r="S14" s="37"/>
      <c r="T14" s="37"/>
      <c r="U14" s="37"/>
      <c r="V14" s="37"/>
      <c r="W14" s="37"/>
      <c r="X14" s="37"/>
      <c r="Y14" s="37"/>
      <c r="Z14" s="37"/>
      <c r="AA14" s="37"/>
      <c r="AB14" s="37"/>
    </row>
    <row r="15" spans="2:28" ht="15">
      <c r="B15" t="s">
        <v>55</v>
      </c>
      <c r="C15" s="1" t="s">
        <v>1</v>
      </c>
      <c r="D15" s="47" t="e">
        <f>#REF!</f>
        <v>#REF!</v>
      </c>
      <c r="E15" s="47" t="e">
        <f>#REF!</f>
        <v>#REF!</v>
      </c>
      <c r="F15" s="47" t="e">
        <f>#REF!</f>
        <v>#REF!</v>
      </c>
      <c r="G15" s="47" t="e">
        <f>#REF!</f>
        <v>#REF!</v>
      </c>
      <c r="H15" s="47" t="e">
        <f>#REF!</f>
        <v>#REF!</v>
      </c>
      <c r="I15" s="47" t="e">
        <f>#REF!</f>
        <v>#REF!</v>
      </c>
      <c r="J15" s="47" t="e">
        <f>#REF!</f>
        <v>#REF!</v>
      </c>
      <c r="K15" s="47" t="e">
        <f>#REF!</f>
        <v>#REF!</v>
      </c>
      <c r="L15" s="47" t="e">
        <f>#REF!</f>
        <v>#REF!</v>
      </c>
      <c r="M15" s="47" t="e">
        <f>#REF!</f>
        <v>#REF!</v>
      </c>
      <c r="N15" s="47" t="e">
        <f>#REF!</f>
        <v>#REF!</v>
      </c>
      <c r="O15" s="47" t="e">
        <f>#REF!</f>
        <v>#REF!</v>
      </c>
      <c r="P15" s="47" t="e">
        <f>#REF!</f>
        <v>#REF!</v>
      </c>
      <c r="Q15" s="45">
        <v>1</v>
      </c>
      <c r="R15" s="37"/>
      <c r="S15" s="37"/>
      <c r="T15" s="37"/>
      <c r="U15" s="37"/>
      <c r="V15" s="37"/>
      <c r="W15" s="37"/>
      <c r="X15" s="37"/>
      <c r="Y15" s="37"/>
      <c r="Z15" s="37"/>
      <c r="AA15" s="37"/>
      <c r="AB15" s="37"/>
    </row>
    <row r="16" spans="2:28" ht="15">
      <c r="B16" t="s">
        <v>56</v>
      </c>
      <c r="C16" s="1" t="s">
        <v>1</v>
      </c>
      <c r="D16" s="47" t="e">
        <f>#REF!</f>
        <v>#REF!</v>
      </c>
      <c r="E16" s="47" t="e">
        <f>#REF!</f>
        <v>#REF!</v>
      </c>
      <c r="F16" s="47" t="e">
        <f>#REF!</f>
        <v>#REF!</v>
      </c>
      <c r="G16" s="47" t="e">
        <f>#REF!</f>
        <v>#REF!</v>
      </c>
      <c r="H16" s="47" t="e">
        <f>#REF!</f>
        <v>#REF!</v>
      </c>
      <c r="I16" s="47" t="e">
        <f>#REF!</f>
        <v>#REF!</v>
      </c>
      <c r="J16" s="47" t="e">
        <f>#REF!</f>
        <v>#REF!</v>
      </c>
      <c r="K16" s="47" t="e">
        <f>#REF!</f>
        <v>#REF!</v>
      </c>
      <c r="L16" s="47" t="e">
        <f>#REF!</f>
        <v>#REF!</v>
      </c>
      <c r="M16" s="47" t="e">
        <f>#REF!</f>
        <v>#REF!</v>
      </c>
      <c r="N16" s="47" t="e">
        <f>#REF!</f>
        <v>#REF!</v>
      </c>
      <c r="O16" s="47" t="e">
        <f>#REF!</f>
        <v>#REF!</v>
      </c>
      <c r="P16" s="47" t="e">
        <f>#REF!</f>
        <v>#REF!</v>
      </c>
      <c r="Q16" s="45">
        <v>24</v>
      </c>
      <c r="R16" s="37"/>
      <c r="S16" s="37"/>
      <c r="T16" s="37"/>
      <c r="U16" s="37"/>
      <c r="V16" s="37"/>
      <c r="W16" s="37"/>
      <c r="X16" s="37"/>
      <c r="Y16" s="37"/>
      <c r="Z16" s="37"/>
      <c r="AA16" s="37"/>
      <c r="AB16" s="37"/>
    </row>
    <row r="17" spans="2:28" ht="15">
      <c r="B17" t="s">
        <v>57</v>
      </c>
      <c r="C17" s="1" t="s">
        <v>1</v>
      </c>
      <c r="D17" s="47" t="e">
        <f>#REF!</f>
        <v>#REF!</v>
      </c>
      <c r="E17" s="47" t="e">
        <f>#REF!</f>
        <v>#REF!</v>
      </c>
      <c r="F17" s="47" t="e">
        <f>#REF!</f>
        <v>#REF!</v>
      </c>
      <c r="G17" s="47" t="e">
        <f>#REF!</f>
        <v>#REF!</v>
      </c>
      <c r="H17" s="47" t="e">
        <f>#REF!</f>
        <v>#REF!</v>
      </c>
      <c r="I17" s="47" t="e">
        <f>#REF!</f>
        <v>#REF!</v>
      </c>
      <c r="J17" s="47" t="e">
        <f>#REF!</f>
        <v>#REF!</v>
      </c>
      <c r="K17" s="47" t="e">
        <f>#REF!</f>
        <v>#REF!</v>
      </c>
      <c r="L17" s="47" t="e">
        <f>#REF!</f>
        <v>#REF!</v>
      </c>
      <c r="M17" s="47" t="e">
        <f>#REF!</f>
        <v>#REF!</v>
      </c>
      <c r="N17" s="47" t="e">
        <f>#REF!</f>
        <v>#REF!</v>
      </c>
      <c r="O17" s="47" t="e">
        <f>#REF!</f>
        <v>#REF!</v>
      </c>
      <c r="P17" s="47" t="e">
        <f>#REF!</f>
        <v>#REF!</v>
      </c>
      <c r="Q17" s="45">
        <v>143</v>
      </c>
      <c r="R17" s="37"/>
      <c r="S17" s="37"/>
      <c r="T17" s="37"/>
      <c r="U17" s="37"/>
      <c r="V17" s="37"/>
      <c r="W17" s="37"/>
      <c r="X17" s="37"/>
      <c r="Y17" s="37"/>
      <c r="Z17" s="37"/>
      <c r="AA17" s="37"/>
      <c r="AB17" s="37"/>
    </row>
    <row r="18" spans="2:28" ht="15">
      <c r="B18" s="56" t="s">
        <v>165</v>
      </c>
      <c r="C18" s="1" t="s">
        <v>1</v>
      </c>
      <c r="D18" s="47" t="e">
        <f>#REF!</f>
        <v>#REF!</v>
      </c>
      <c r="E18" s="47" t="e">
        <f>#REF!</f>
        <v>#REF!</v>
      </c>
      <c r="F18" s="47" t="e">
        <f>#REF!</f>
        <v>#REF!</v>
      </c>
      <c r="G18" s="47" t="e">
        <f>#REF!</f>
        <v>#REF!</v>
      </c>
      <c r="H18" s="47" t="e">
        <f>#REF!</f>
        <v>#REF!</v>
      </c>
      <c r="I18" s="47" t="e">
        <f>#REF!</f>
        <v>#REF!</v>
      </c>
      <c r="J18" s="47" t="e">
        <f>#REF!</f>
        <v>#REF!</v>
      </c>
      <c r="K18" s="47" t="e">
        <f>#REF!</f>
        <v>#REF!</v>
      </c>
      <c r="L18" s="47" t="e">
        <f>#REF!</f>
        <v>#REF!</v>
      </c>
      <c r="M18" s="47" t="e">
        <f>#REF!</f>
        <v>#REF!</v>
      </c>
      <c r="N18" s="47" t="e">
        <f>#REF!</f>
        <v>#REF!</v>
      </c>
      <c r="O18" s="47" t="e">
        <f>#REF!</f>
        <v>#REF!</v>
      </c>
      <c r="P18" s="47" t="e">
        <f>#REF!</f>
        <v>#REF!</v>
      </c>
      <c r="Q18" s="45">
        <v>0</v>
      </c>
      <c r="R18" s="37"/>
      <c r="S18" s="37"/>
      <c r="T18" s="37"/>
      <c r="U18" s="37"/>
      <c r="V18" s="37"/>
      <c r="W18" s="37"/>
      <c r="X18" s="37"/>
      <c r="Y18" s="37"/>
      <c r="Z18" s="37"/>
      <c r="AA18" s="37"/>
      <c r="AB18" s="37"/>
    </row>
    <row r="19" spans="2:28" ht="15">
      <c r="B19" s="4" t="s">
        <v>58</v>
      </c>
      <c r="C19" s="9" t="s">
        <v>1</v>
      </c>
      <c r="D19" s="25" t="e">
        <f aca="true" t="shared" si="0" ref="D19:N19">SUM(D11:D18)</f>
        <v>#REF!</v>
      </c>
      <c r="E19" s="25" t="e">
        <f t="shared" si="0"/>
        <v>#REF!</v>
      </c>
      <c r="F19" s="25" t="e">
        <f t="shared" si="0"/>
        <v>#REF!</v>
      </c>
      <c r="G19" s="25" t="e">
        <f t="shared" si="0"/>
        <v>#REF!</v>
      </c>
      <c r="H19" s="25" t="e">
        <f t="shared" si="0"/>
        <v>#REF!</v>
      </c>
      <c r="I19" s="25" t="e">
        <f t="shared" si="0"/>
        <v>#REF!</v>
      </c>
      <c r="J19" s="25" t="e">
        <f t="shared" si="0"/>
        <v>#REF!</v>
      </c>
      <c r="K19" s="25" t="e">
        <f t="shared" si="0"/>
        <v>#REF!</v>
      </c>
      <c r="L19" s="25" t="e">
        <f t="shared" si="0"/>
        <v>#REF!</v>
      </c>
      <c r="M19" s="25" t="e">
        <f t="shared" si="0"/>
        <v>#REF!</v>
      </c>
      <c r="N19" s="25" t="e">
        <f t="shared" si="0"/>
        <v>#REF!</v>
      </c>
      <c r="O19" s="33" t="e">
        <f>SUM(O11:O18)</f>
        <v>#REF!</v>
      </c>
      <c r="P19" s="33" t="e">
        <f>SUM(P11:P18)</f>
        <v>#REF!</v>
      </c>
      <c r="Q19" s="33">
        <f>SUM(Q11:Q18)</f>
        <v>14900</v>
      </c>
      <c r="R19" s="38">
        <f aca="true" t="shared" si="1" ref="R19:AB19">SUM(R11:R18)</f>
        <v>0</v>
      </c>
      <c r="S19" s="38">
        <f t="shared" si="1"/>
        <v>0</v>
      </c>
      <c r="T19" s="38">
        <f t="shared" si="1"/>
        <v>0</v>
      </c>
      <c r="U19" s="38">
        <f t="shared" si="1"/>
        <v>0</v>
      </c>
      <c r="V19" s="38">
        <f t="shared" si="1"/>
        <v>0</v>
      </c>
      <c r="W19" s="38">
        <f t="shared" si="1"/>
        <v>0</v>
      </c>
      <c r="X19" s="38">
        <f t="shared" si="1"/>
        <v>0</v>
      </c>
      <c r="Y19" s="38">
        <f t="shared" si="1"/>
        <v>0</v>
      </c>
      <c r="Z19" s="38">
        <f t="shared" si="1"/>
        <v>0</v>
      </c>
      <c r="AA19" s="38">
        <f t="shared" si="1"/>
        <v>0</v>
      </c>
      <c r="AB19" s="38">
        <f t="shared" si="1"/>
        <v>0</v>
      </c>
    </row>
    <row r="20" spans="2:14" ht="15">
      <c r="B20" s="4"/>
      <c r="D20" s="25"/>
      <c r="E20" s="25"/>
      <c r="F20" s="25"/>
      <c r="G20" s="25"/>
      <c r="H20" s="25"/>
      <c r="I20" s="25"/>
      <c r="J20" s="25"/>
      <c r="K20" s="25"/>
      <c r="L20" s="25"/>
      <c r="M20" s="25"/>
      <c r="N20" s="25"/>
    </row>
    <row r="21" spans="2:28" ht="15">
      <c r="B21" s="18" t="s">
        <v>51</v>
      </c>
      <c r="C21" s="1" t="s">
        <v>1</v>
      </c>
      <c r="D21" s="36" t="e">
        <f aca="true" t="shared" si="2" ref="D21:AA21">D11</f>
        <v>#REF!</v>
      </c>
      <c r="E21" s="36" t="e">
        <f t="shared" si="2"/>
        <v>#REF!</v>
      </c>
      <c r="F21" s="36" t="e">
        <f t="shared" si="2"/>
        <v>#REF!</v>
      </c>
      <c r="G21" s="36" t="e">
        <f t="shared" si="2"/>
        <v>#REF!</v>
      </c>
      <c r="H21" s="36" t="e">
        <f t="shared" si="2"/>
        <v>#REF!</v>
      </c>
      <c r="I21" s="36" t="e">
        <f t="shared" si="2"/>
        <v>#REF!</v>
      </c>
      <c r="J21" s="36" t="e">
        <f t="shared" si="2"/>
        <v>#REF!</v>
      </c>
      <c r="K21" s="36" t="e">
        <f t="shared" si="2"/>
        <v>#REF!</v>
      </c>
      <c r="L21" s="36" t="e">
        <f t="shared" si="2"/>
        <v>#REF!</v>
      </c>
      <c r="M21" s="36" t="e">
        <f t="shared" si="2"/>
        <v>#REF!</v>
      </c>
      <c r="N21" s="36" t="e">
        <f t="shared" si="2"/>
        <v>#REF!</v>
      </c>
      <c r="O21" s="36" t="e">
        <f t="shared" si="2"/>
        <v>#REF!</v>
      </c>
      <c r="P21" s="36" t="e">
        <f t="shared" si="2"/>
        <v>#REF!</v>
      </c>
      <c r="Q21" s="36">
        <f t="shared" si="2"/>
        <v>10635</v>
      </c>
      <c r="R21" s="39">
        <f t="shared" si="2"/>
        <v>0</v>
      </c>
      <c r="S21" s="39">
        <f t="shared" si="2"/>
        <v>0</v>
      </c>
      <c r="T21" s="39">
        <f t="shared" si="2"/>
        <v>0</v>
      </c>
      <c r="U21" s="39">
        <f t="shared" si="2"/>
        <v>0</v>
      </c>
      <c r="V21" s="39">
        <f t="shared" si="2"/>
        <v>0</v>
      </c>
      <c r="W21" s="39">
        <f t="shared" si="2"/>
        <v>0</v>
      </c>
      <c r="X21" s="39">
        <f t="shared" si="2"/>
        <v>0</v>
      </c>
      <c r="Y21" s="39">
        <f t="shared" si="2"/>
        <v>0</v>
      </c>
      <c r="Z21" s="39">
        <f t="shared" si="2"/>
        <v>0</v>
      </c>
      <c r="AA21" s="39">
        <f t="shared" si="2"/>
        <v>0</v>
      </c>
      <c r="AB21" s="39">
        <f aca="true" t="shared" si="3" ref="AB21">AB11</f>
        <v>0</v>
      </c>
    </row>
    <row r="22" spans="2:28" ht="15">
      <c r="B22" s="18" t="s">
        <v>93</v>
      </c>
      <c r="C22" s="1" t="s">
        <v>1</v>
      </c>
      <c r="D22" s="36" t="e">
        <f aca="true" t="shared" si="4" ref="D22:AA22">SUM(D12:D18)</f>
        <v>#REF!</v>
      </c>
      <c r="E22" s="36" t="e">
        <f t="shared" si="4"/>
        <v>#REF!</v>
      </c>
      <c r="F22" s="36" t="e">
        <f t="shared" si="4"/>
        <v>#REF!</v>
      </c>
      <c r="G22" s="36" t="e">
        <f t="shared" si="4"/>
        <v>#REF!</v>
      </c>
      <c r="H22" s="36" t="e">
        <f t="shared" si="4"/>
        <v>#REF!</v>
      </c>
      <c r="I22" s="36" t="e">
        <f t="shared" si="4"/>
        <v>#REF!</v>
      </c>
      <c r="J22" s="36" t="e">
        <f t="shared" si="4"/>
        <v>#REF!</v>
      </c>
      <c r="K22" s="36" t="e">
        <f t="shared" si="4"/>
        <v>#REF!</v>
      </c>
      <c r="L22" s="36" t="e">
        <f t="shared" si="4"/>
        <v>#REF!</v>
      </c>
      <c r="M22" s="36" t="e">
        <f t="shared" si="4"/>
        <v>#REF!</v>
      </c>
      <c r="N22" s="36" t="e">
        <f t="shared" si="4"/>
        <v>#REF!</v>
      </c>
      <c r="O22" s="36" t="e">
        <f t="shared" si="4"/>
        <v>#REF!</v>
      </c>
      <c r="P22" s="36" t="e">
        <f t="shared" si="4"/>
        <v>#REF!</v>
      </c>
      <c r="Q22" s="36">
        <f t="shared" si="4"/>
        <v>4265</v>
      </c>
      <c r="R22" s="39">
        <f t="shared" si="4"/>
        <v>0</v>
      </c>
      <c r="S22" s="39">
        <f t="shared" si="4"/>
        <v>0</v>
      </c>
      <c r="T22" s="39">
        <f t="shared" si="4"/>
        <v>0</v>
      </c>
      <c r="U22" s="39">
        <f t="shared" si="4"/>
        <v>0</v>
      </c>
      <c r="V22" s="39">
        <f t="shared" si="4"/>
        <v>0</v>
      </c>
      <c r="W22" s="39">
        <f t="shared" si="4"/>
        <v>0</v>
      </c>
      <c r="X22" s="39">
        <f t="shared" si="4"/>
        <v>0</v>
      </c>
      <c r="Y22" s="39">
        <f t="shared" si="4"/>
        <v>0</v>
      </c>
      <c r="Z22" s="39">
        <f t="shared" si="4"/>
        <v>0</v>
      </c>
      <c r="AA22" s="39">
        <f t="shared" si="4"/>
        <v>0</v>
      </c>
      <c r="AB22" s="39">
        <f aca="true" t="shared" si="5" ref="AB22">SUM(AB12:AB18)</f>
        <v>0</v>
      </c>
    </row>
    <row r="23" spans="2:28" ht="15">
      <c r="B23" s="4" t="s">
        <v>58</v>
      </c>
      <c r="C23" s="9" t="s">
        <v>1</v>
      </c>
      <c r="D23" s="25" t="e">
        <f>SUM(D21:D22)</f>
        <v>#REF!</v>
      </c>
      <c r="E23" s="25" t="e">
        <f aca="true" t="shared" si="6" ref="E23:AA23">SUM(E21:E22)</f>
        <v>#REF!</v>
      </c>
      <c r="F23" s="25" t="e">
        <f t="shared" si="6"/>
        <v>#REF!</v>
      </c>
      <c r="G23" s="25" t="e">
        <f t="shared" si="6"/>
        <v>#REF!</v>
      </c>
      <c r="H23" s="25" t="e">
        <f t="shared" si="6"/>
        <v>#REF!</v>
      </c>
      <c r="I23" s="25" t="e">
        <f t="shared" si="6"/>
        <v>#REF!</v>
      </c>
      <c r="J23" s="25" t="e">
        <f t="shared" si="6"/>
        <v>#REF!</v>
      </c>
      <c r="K23" s="25" t="e">
        <f t="shared" si="6"/>
        <v>#REF!</v>
      </c>
      <c r="L23" s="25" t="e">
        <f t="shared" si="6"/>
        <v>#REF!</v>
      </c>
      <c r="M23" s="25" t="e">
        <f t="shared" si="6"/>
        <v>#REF!</v>
      </c>
      <c r="N23" s="25" t="e">
        <f t="shared" si="6"/>
        <v>#REF!</v>
      </c>
      <c r="O23" s="30" t="e">
        <f t="shared" si="6"/>
        <v>#REF!</v>
      </c>
      <c r="P23" s="30" t="e">
        <f t="shared" si="6"/>
        <v>#REF!</v>
      </c>
      <c r="Q23" s="30">
        <f t="shared" si="6"/>
        <v>14900</v>
      </c>
      <c r="R23" s="38">
        <f t="shared" si="6"/>
        <v>0</v>
      </c>
      <c r="S23" s="38">
        <f t="shared" si="6"/>
        <v>0</v>
      </c>
      <c r="T23" s="38">
        <f t="shared" si="6"/>
        <v>0</v>
      </c>
      <c r="U23" s="38">
        <f t="shared" si="6"/>
        <v>0</v>
      </c>
      <c r="V23" s="38">
        <f t="shared" si="6"/>
        <v>0</v>
      </c>
      <c r="W23" s="38">
        <f t="shared" si="6"/>
        <v>0</v>
      </c>
      <c r="X23" s="38">
        <f t="shared" si="6"/>
        <v>0</v>
      </c>
      <c r="Y23" s="38">
        <f t="shared" si="6"/>
        <v>0</v>
      </c>
      <c r="Z23" s="38">
        <f t="shared" si="6"/>
        <v>0</v>
      </c>
      <c r="AA23" s="38">
        <f t="shared" si="6"/>
        <v>0</v>
      </c>
      <c r="AB23" s="38">
        <f aca="true" t="shared" si="7" ref="AB23">SUM(AB21:AB22)</f>
        <v>0</v>
      </c>
    </row>
    <row r="24" spans="2:14" ht="15">
      <c r="B24" s="4"/>
      <c r="D24" s="25"/>
      <c r="E24" s="25"/>
      <c r="F24" s="25"/>
      <c r="G24" s="25"/>
      <c r="H24" s="25"/>
      <c r="I24" s="25"/>
      <c r="J24" s="25"/>
      <c r="K24" s="25"/>
      <c r="L24" s="25"/>
      <c r="M24" s="25"/>
      <c r="N24" s="25"/>
    </row>
    <row r="25" spans="2:4" ht="15">
      <c r="B25" s="23" t="s">
        <v>59</v>
      </c>
      <c r="D25" s="24"/>
    </row>
    <row r="26" spans="2:28" ht="15">
      <c r="B26" t="s">
        <v>20</v>
      </c>
      <c r="C26" s="1" t="s">
        <v>1</v>
      </c>
      <c r="D26" s="47" t="e">
        <f>#REF!</f>
        <v>#REF!</v>
      </c>
      <c r="E26" s="47" t="e">
        <f>#REF!</f>
        <v>#REF!</v>
      </c>
      <c r="F26" s="47" t="e">
        <f>#REF!</f>
        <v>#REF!</v>
      </c>
      <c r="G26" s="47" t="e">
        <f>#REF!</f>
        <v>#REF!</v>
      </c>
      <c r="H26" s="47" t="e">
        <f>#REF!</f>
        <v>#REF!</v>
      </c>
      <c r="I26" s="47" t="e">
        <f>#REF!</f>
        <v>#REF!</v>
      </c>
      <c r="J26" s="47" t="e">
        <f>#REF!</f>
        <v>#REF!</v>
      </c>
      <c r="K26" s="47" t="e">
        <f>#REF!</f>
        <v>#REF!</v>
      </c>
      <c r="L26" s="47" t="e">
        <f>#REF!</f>
        <v>#REF!</v>
      </c>
      <c r="M26" s="47" t="e">
        <f>#REF!</f>
        <v>#REF!</v>
      </c>
      <c r="N26" s="47" t="e">
        <f>#REF!</f>
        <v>#REF!</v>
      </c>
      <c r="O26" s="47" t="e">
        <f>#REF!</f>
        <v>#REF!</v>
      </c>
      <c r="P26" s="47" t="e">
        <f>#REF!</f>
        <v>#REF!</v>
      </c>
      <c r="Q26" s="45">
        <v>5151</v>
      </c>
      <c r="R26" s="37"/>
      <c r="S26" s="37"/>
      <c r="T26" s="37"/>
      <c r="U26" s="37"/>
      <c r="V26" s="37"/>
      <c r="W26" s="37"/>
      <c r="X26" s="37"/>
      <c r="Y26" s="37"/>
      <c r="Z26" s="37"/>
      <c r="AA26" s="37"/>
      <c r="AB26" s="37"/>
    </row>
    <row r="27" spans="2:28" ht="15">
      <c r="B27" t="s">
        <v>60</v>
      </c>
      <c r="C27" s="1" t="s">
        <v>1</v>
      </c>
      <c r="D27" s="47" t="e">
        <f>#REF!</f>
        <v>#REF!</v>
      </c>
      <c r="E27" s="47" t="e">
        <f>#REF!</f>
        <v>#REF!</v>
      </c>
      <c r="F27" s="47" t="e">
        <f>#REF!</f>
        <v>#REF!</v>
      </c>
      <c r="G27" s="47" t="e">
        <f>#REF!</f>
        <v>#REF!</v>
      </c>
      <c r="H27" s="47" t="e">
        <f>#REF!</f>
        <v>#REF!</v>
      </c>
      <c r="I27" s="47" t="e">
        <f>#REF!</f>
        <v>#REF!</v>
      </c>
      <c r="J27" s="47" t="e">
        <f>#REF!</f>
        <v>#REF!</v>
      </c>
      <c r="K27" s="47" t="e">
        <f>#REF!</f>
        <v>#REF!</v>
      </c>
      <c r="L27" s="47" t="e">
        <f>#REF!</f>
        <v>#REF!</v>
      </c>
      <c r="M27" s="47" t="e">
        <f>#REF!</f>
        <v>#REF!</v>
      </c>
      <c r="N27" s="47" t="e">
        <f>#REF!</f>
        <v>#REF!</v>
      </c>
      <c r="O27" s="47" t="e">
        <f>#REF!</f>
        <v>#REF!</v>
      </c>
      <c r="P27" s="47" t="e">
        <f>#REF!</f>
        <v>#REF!</v>
      </c>
      <c r="Q27" s="45">
        <v>5389</v>
      </c>
      <c r="R27" s="37"/>
      <c r="S27" s="37"/>
      <c r="T27" s="37"/>
      <c r="U27" s="37"/>
      <c r="V27" s="37"/>
      <c r="W27" s="37"/>
      <c r="X27" s="37"/>
      <c r="Y27" s="37"/>
      <c r="Z27" s="37"/>
      <c r="AA27" s="37"/>
      <c r="AB27" s="37"/>
    </row>
    <row r="28" spans="2:28" ht="15">
      <c r="B28" t="s">
        <v>22</v>
      </c>
      <c r="C28" s="1" t="s">
        <v>1</v>
      </c>
      <c r="D28" s="47" t="e">
        <f>#REF!</f>
        <v>#REF!</v>
      </c>
      <c r="E28" s="47" t="e">
        <f>#REF!</f>
        <v>#REF!</v>
      </c>
      <c r="F28" s="47" t="e">
        <f>#REF!</f>
        <v>#REF!</v>
      </c>
      <c r="G28" s="47" t="e">
        <f>#REF!</f>
        <v>#REF!</v>
      </c>
      <c r="H28" s="47" t="e">
        <f>#REF!</f>
        <v>#REF!</v>
      </c>
      <c r="I28" s="47" t="e">
        <f>#REF!</f>
        <v>#REF!</v>
      </c>
      <c r="J28" s="47" t="e">
        <f>#REF!</f>
        <v>#REF!</v>
      </c>
      <c r="K28" s="47" t="e">
        <f>#REF!</f>
        <v>#REF!</v>
      </c>
      <c r="L28" s="47" t="e">
        <f>#REF!</f>
        <v>#REF!</v>
      </c>
      <c r="M28" s="47" t="e">
        <f>#REF!</f>
        <v>#REF!</v>
      </c>
      <c r="N28" s="47" t="e">
        <f>#REF!</f>
        <v>#REF!</v>
      </c>
      <c r="O28" s="47" t="e">
        <f>#REF!</f>
        <v>#REF!</v>
      </c>
      <c r="P28" s="47" t="e">
        <f>#REF!</f>
        <v>#REF!</v>
      </c>
      <c r="Q28" s="45">
        <v>2911</v>
      </c>
      <c r="R28" s="37"/>
      <c r="S28" s="37"/>
      <c r="T28" s="37"/>
      <c r="U28" s="37"/>
      <c r="V28" s="37"/>
      <c r="W28" s="37"/>
      <c r="X28" s="37"/>
      <c r="Y28" s="37"/>
      <c r="Z28" s="37"/>
      <c r="AA28" s="37"/>
      <c r="AB28" s="37"/>
    </row>
    <row r="29" spans="2:28" ht="15">
      <c r="B29" t="s">
        <v>21</v>
      </c>
      <c r="C29" s="1" t="s">
        <v>1</v>
      </c>
      <c r="D29" s="47" t="e">
        <f>#REF!</f>
        <v>#REF!</v>
      </c>
      <c r="E29" s="47" t="e">
        <f>#REF!</f>
        <v>#REF!</v>
      </c>
      <c r="F29" s="47" t="e">
        <f>#REF!</f>
        <v>#REF!</v>
      </c>
      <c r="G29" s="47" t="e">
        <f>#REF!</f>
        <v>#REF!</v>
      </c>
      <c r="H29" s="47" t="e">
        <f>#REF!</f>
        <v>#REF!</v>
      </c>
      <c r="I29" s="47" t="e">
        <f>#REF!</f>
        <v>#REF!</v>
      </c>
      <c r="J29" s="47" t="e">
        <f>#REF!</f>
        <v>#REF!</v>
      </c>
      <c r="K29" s="47" t="e">
        <f>#REF!</f>
        <v>#REF!</v>
      </c>
      <c r="L29" s="47" t="e">
        <f>#REF!</f>
        <v>#REF!</v>
      </c>
      <c r="M29" s="47" t="e">
        <f>#REF!</f>
        <v>#REF!</v>
      </c>
      <c r="N29" s="47" t="e">
        <f>#REF!</f>
        <v>#REF!</v>
      </c>
      <c r="O29" s="47" t="e">
        <f>#REF!</f>
        <v>#REF!</v>
      </c>
      <c r="P29" s="47" t="e">
        <f>#REF!</f>
        <v>#REF!</v>
      </c>
      <c r="Q29" s="45">
        <v>132</v>
      </c>
      <c r="R29" s="37"/>
      <c r="S29" s="37"/>
      <c r="T29" s="37"/>
      <c r="U29" s="37"/>
      <c r="V29" s="37"/>
      <c r="W29" s="37"/>
      <c r="X29" s="37"/>
      <c r="Y29" s="37"/>
      <c r="Z29" s="37"/>
      <c r="AA29" s="37"/>
      <c r="AB29" s="37"/>
    </row>
    <row r="30" spans="2:28" ht="15">
      <c r="B30" s="56" t="s">
        <v>166</v>
      </c>
      <c r="C30" s="1" t="s">
        <v>1</v>
      </c>
      <c r="D30" s="47" t="e">
        <f>#REF!</f>
        <v>#REF!</v>
      </c>
      <c r="E30" s="47" t="e">
        <f>#REF!</f>
        <v>#REF!</v>
      </c>
      <c r="F30" s="47" t="e">
        <f>#REF!</f>
        <v>#REF!</v>
      </c>
      <c r="G30" s="47" t="e">
        <f>#REF!</f>
        <v>#REF!</v>
      </c>
      <c r="H30" s="47" t="e">
        <f>#REF!</f>
        <v>#REF!</v>
      </c>
      <c r="I30" s="47" t="e">
        <f>#REF!</f>
        <v>#REF!</v>
      </c>
      <c r="J30" s="47" t="e">
        <f>#REF!</f>
        <v>#REF!</v>
      </c>
      <c r="K30" s="47" t="e">
        <f>#REF!</f>
        <v>#REF!</v>
      </c>
      <c r="L30" s="47" t="e">
        <f>#REF!</f>
        <v>#REF!</v>
      </c>
      <c r="M30" s="47" t="e">
        <f>#REF!</f>
        <v>#REF!</v>
      </c>
      <c r="N30" s="47" t="e">
        <f>#REF!</f>
        <v>#REF!</v>
      </c>
      <c r="O30" s="47" t="e">
        <f>#REF!</f>
        <v>#REF!</v>
      </c>
      <c r="P30" s="47" t="e">
        <f>#REF!</f>
        <v>#REF!</v>
      </c>
      <c r="Q30" s="45">
        <v>75</v>
      </c>
      <c r="R30" s="37"/>
      <c r="S30" s="37"/>
      <c r="T30" s="37"/>
      <c r="U30" s="37"/>
      <c r="V30" s="37"/>
      <c r="W30" s="37"/>
      <c r="X30" s="37"/>
      <c r="Y30" s="37"/>
      <c r="Z30" s="37"/>
      <c r="AA30" s="37"/>
      <c r="AB30" s="37"/>
    </row>
    <row r="31" spans="2:28" ht="15">
      <c r="B31" s="4" t="s">
        <v>61</v>
      </c>
      <c r="C31" s="9" t="s">
        <v>1</v>
      </c>
      <c r="D31" s="25" t="e">
        <f aca="true" t="shared" si="8" ref="D31:AA31">SUM(D26:D30)</f>
        <v>#REF!</v>
      </c>
      <c r="E31" s="25" t="e">
        <f t="shared" si="8"/>
        <v>#REF!</v>
      </c>
      <c r="F31" s="25" t="e">
        <f t="shared" si="8"/>
        <v>#REF!</v>
      </c>
      <c r="G31" s="25" t="e">
        <f t="shared" si="8"/>
        <v>#REF!</v>
      </c>
      <c r="H31" s="25" t="e">
        <f t="shared" si="8"/>
        <v>#REF!</v>
      </c>
      <c r="I31" s="25" t="e">
        <f t="shared" si="8"/>
        <v>#REF!</v>
      </c>
      <c r="J31" s="25" t="e">
        <f t="shared" si="8"/>
        <v>#REF!</v>
      </c>
      <c r="K31" s="25" t="e">
        <f t="shared" si="8"/>
        <v>#REF!</v>
      </c>
      <c r="L31" s="25" t="e">
        <f t="shared" si="8"/>
        <v>#REF!</v>
      </c>
      <c r="M31" s="25" t="e">
        <f t="shared" si="8"/>
        <v>#REF!</v>
      </c>
      <c r="N31" s="25" t="e">
        <f t="shared" si="8"/>
        <v>#REF!</v>
      </c>
      <c r="O31" s="25" t="e">
        <f t="shared" si="8"/>
        <v>#REF!</v>
      </c>
      <c r="P31" s="25" t="e">
        <f t="shared" si="8"/>
        <v>#REF!</v>
      </c>
      <c r="Q31" s="25">
        <f t="shared" si="8"/>
        <v>13658</v>
      </c>
      <c r="R31" s="16">
        <f t="shared" si="8"/>
        <v>0</v>
      </c>
      <c r="S31" s="16">
        <f t="shared" si="8"/>
        <v>0</v>
      </c>
      <c r="T31" s="16">
        <f t="shared" si="8"/>
        <v>0</v>
      </c>
      <c r="U31" s="16">
        <f t="shared" si="8"/>
        <v>0</v>
      </c>
      <c r="V31" s="16">
        <f t="shared" si="8"/>
        <v>0</v>
      </c>
      <c r="W31" s="16">
        <f t="shared" si="8"/>
        <v>0</v>
      </c>
      <c r="X31" s="16">
        <f t="shared" si="8"/>
        <v>0</v>
      </c>
      <c r="Y31" s="16">
        <f t="shared" si="8"/>
        <v>0</v>
      </c>
      <c r="Z31" s="16">
        <f t="shared" si="8"/>
        <v>0</v>
      </c>
      <c r="AA31" s="16">
        <f t="shared" si="8"/>
        <v>0</v>
      </c>
      <c r="AB31" s="16">
        <f aca="true" t="shared" si="9" ref="AB31">SUM(AB26:AB30)</f>
        <v>0</v>
      </c>
    </row>
    <row r="32" spans="2:14" ht="15">
      <c r="B32" s="4"/>
      <c r="D32" s="25"/>
      <c r="E32" s="25"/>
      <c r="F32" s="25"/>
      <c r="G32" s="25"/>
      <c r="H32" s="25"/>
      <c r="I32" s="25"/>
      <c r="J32" s="25"/>
      <c r="K32" s="25"/>
      <c r="L32" s="25"/>
      <c r="M32" s="25"/>
      <c r="N32" s="25"/>
    </row>
    <row r="33" spans="2:28" ht="15">
      <c r="B33" s="4" t="s">
        <v>62</v>
      </c>
      <c r="C33" s="9" t="s">
        <v>1</v>
      </c>
      <c r="D33" s="25" t="e">
        <f aca="true" t="shared" si="10" ref="D33:AB33">D23-D31</f>
        <v>#REF!</v>
      </c>
      <c r="E33" s="25" t="e">
        <f t="shared" si="10"/>
        <v>#REF!</v>
      </c>
      <c r="F33" s="25" t="e">
        <f t="shared" si="10"/>
        <v>#REF!</v>
      </c>
      <c r="G33" s="25" t="e">
        <f t="shared" si="10"/>
        <v>#REF!</v>
      </c>
      <c r="H33" s="25" t="e">
        <f t="shared" si="10"/>
        <v>#REF!</v>
      </c>
      <c r="I33" s="25" t="e">
        <f t="shared" si="10"/>
        <v>#REF!</v>
      </c>
      <c r="J33" s="25" t="e">
        <f t="shared" si="10"/>
        <v>#REF!</v>
      </c>
      <c r="K33" s="25" t="e">
        <f t="shared" si="10"/>
        <v>#REF!</v>
      </c>
      <c r="L33" s="25" t="e">
        <f t="shared" si="10"/>
        <v>#REF!</v>
      </c>
      <c r="M33" s="25" t="e">
        <f t="shared" si="10"/>
        <v>#REF!</v>
      </c>
      <c r="N33" s="25" t="e">
        <f t="shared" si="10"/>
        <v>#REF!</v>
      </c>
      <c r="O33" s="25" t="e">
        <f t="shared" si="10"/>
        <v>#REF!</v>
      </c>
      <c r="P33" s="25" t="e">
        <f t="shared" si="10"/>
        <v>#REF!</v>
      </c>
      <c r="Q33" s="25">
        <f t="shared" si="10"/>
        <v>1242</v>
      </c>
      <c r="R33" s="16">
        <f t="shared" si="10"/>
        <v>0</v>
      </c>
      <c r="S33" s="16">
        <f t="shared" si="10"/>
        <v>0</v>
      </c>
      <c r="T33" s="16">
        <f t="shared" si="10"/>
        <v>0</v>
      </c>
      <c r="U33" s="16">
        <f t="shared" si="10"/>
        <v>0</v>
      </c>
      <c r="V33" s="16">
        <f t="shared" si="10"/>
        <v>0</v>
      </c>
      <c r="W33" s="16">
        <f t="shared" si="10"/>
        <v>0</v>
      </c>
      <c r="X33" s="16">
        <f t="shared" si="10"/>
        <v>0</v>
      </c>
      <c r="Y33" s="16">
        <f t="shared" si="10"/>
        <v>0</v>
      </c>
      <c r="Z33" s="16">
        <f t="shared" si="10"/>
        <v>0</v>
      </c>
      <c r="AA33" s="16">
        <f t="shared" si="10"/>
        <v>0</v>
      </c>
      <c r="AB33" s="16">
        <f t="shared" si="10"/>
        <v>0</v>
      </c>
    </row>
    <row r="34" spans="2:28" ht="15">
      <c r="B34" s="4"/>
      <c r="C34" s="9"/>
      <c r="D34" s="25"/>
      <c r="E34" s="25"/>
      <c r="F34" s="25"/>
      <c r="G34" s="25"/>
      <c r="H34" s="25"/>
      <c r="I34" s="25"/>
      <c r="J34" s="25"/>
      <c r="K34" s="25"/>
      <c r="L34" s="25"/>
      <c r="M34" s="25"/>
      <c r="N34" s="25"/>
      <c r="O34" s="25"/>
      <c r="P34" s="25"/>
      <c r="Q34" s="25"/>
      <c r="R34" s="16"/>
      <c r="S34" s="16"/>
      <c r="T34" s="16"/>
      <c r="U34" s="16"/>
      <c r="V34" s="16"/>
      <c r="W34" s="16"/>
      <c r="X34" s="16"/>
      <c r="Y34" s="16"/>
      <c r="Z34" s="16"/>
      <c r="AA34" s="16"/>
      <c r="AB34" s="16"/>
    </row>
    <row r="35" spans="2:28" ht="15">
      <c r="B35" s="58" t="s">
        <v>159</v>
      </c>
      <c r="C35" s="56"/>
      <c r="D35" s="25"/>
      <c r="E35" s="25"/>
      <c r="F35" s="25"/>
      <c r="G35" s="25"/>
      <c r="H35" s="25"/>
      <c r="I35" s="25"/>
      <c r="J35" s="25"/>
      <c r="K35" s="25"/>
      <c r="L35" s="25"/>
      <c r="M35" s="25"/>
      <c r="N35" s="25"/>
      <c r="O35" s="25"/>
      <c r="P35" s="25"/>
      <c r="Q35" s="25"/>
      <c r="R35" s="16"/>
      <c r="S35" s="16"/>
      <c r="T35" s="16"/>
      <c r="U35" s="16"/>
      <c r="V35" s="16"/>
      <c r="W35" s="16"/>
      <c r="X35" s="16"/>
      <c r="Y35" s="16"/>
      <c r="Z35" s="16"/>
      <c r="AA35" s="16"/>
      <c r="AB35" s="16"/>
    </row>
    <row r="36" spans="2:28" ht="15">
      <c r="B36" s="59" t="s">
        <v>117</v>
      </c>
      <c r="C36" s="60" t="s">
        <v>1</v>
      </c>
      <c r="D36" s="47" t="e">
        <f>#REF!</f>
        <v>#REF!</v>
      </c>
      <c r="E36" s="47" t="e">
        <f>#REF!</f>
        <v>#REF!</v>
      </c>
      <c r="F36" s="47" t="e">
        <f>#REF!</f>
        <v>#REF!</v>
      </c>
      <c r="G36" s="47" t="e">
        <f>#REF!</f>
        <v>#REF!</v>
      </c>
      <c r="H36" s="47" t="e">
        <f>#REF!</f>
        <v>#REF!</v>
      </c>
      <c r="I36" s="47" t="e">
        <f>#REF!</f>
        <v>#REF!</v>
      </c>
      <c r="J36" s="47" t="e">
        <f>#REF!</f>
        <v>#REF!</v>
      </c>
      <c r="K36" s="47" t="e">
        <f>#REF!</f>
        <v>#REF!</v>
      </c>
      <c r="L36" s="47" t="e">
        <f>#REF!</f>
        <v>#REF!</v>
      </c>
      <c r="M36" s="47" t="e">
        <f>#REF!</f>
        <v>#REF!</v>
      </c>
      <c r="N36" s="47" t="e">
        <f>#REF!</f>
        <v>#REF!</v>
      </c>
      <c r="O36" s="47" t="e">
        <f>#REF!</f>
        <v>#REF!</v>
      </c>
      <c r="P36" s="47" t="e">
        <f>#REF!</f>
        <v>#REF!</v>
      </c>
      <c r="Q36" s="45">
        <v>9597</v>
      </c>
      <c r="R36" s="65"/>
      <c r="S36" s="65"/>
      <c r="T36" s="65"/>
      <c r="U36" s="65"/>
      <c r="V36" s="65"/>
      <c r="W36" s="65"/>
      <c r="X36" s="65"/>
      <c r="Y36" s="65"/>
      <c r="Z36" s="65"/>
      <c r="AA36" s="65"/>
      <c r="AB36" s="65"/>
    </row>
    <row r="37" spans="2:28" ht="15">
      <c r="B37" s="59" t="s">
        <v>127</v>
      </c>
      <c r="C37" s="60" t="s">
        <v>1</v>
      </c>
      <c r="D37" s="47" t="e">
        <f>#REF!</f>
        <v>#REF!</v>
      </c>
      <c r="E37" s="47" t="e">
        <f>#REF!</f>
        <v>#REF!</v>
      </c>
      <c r="F37" s="47" t="e">
        <f>#REF!</f>
        <v>#REF!</v>
      </c>
      <c r="G37" s="47" t="e">
        <f>#REF!</f>
        <v>#REF!</v>
      </c>
      <c r="H37" s="47" t="e">
        <f>#REF!</f>
        <v>#REF!</v>
      </c>
      <c r="I37" s="47" t="e">
        <f>#REF!</f>
        <v>#REF!</v>
      </c>
      <c r="J37" s="47" t="e">
        <f>#REF!</f>
        <v>#REF!</v>
      </c>
      <c r="K37" s="47" t="e">
        <f>#REF!</f>
        <v>#REF!</v>
      </c>
      <c r="L37" s="47" t="e">
        <f>#REF!</f>
        <v>#REF!</v>
      </c>
      <c r="M37" s="47" t="e">
        <f>#REF!</f>
        <v>#REF!</v>
      </c>
      <c r="N37" s="47" t="e">
        <f>#REF!</f>
        <v>#REF!</v>
      </c>
      <c r="O37" s="47" t="e">
        <f>#REF!</f>
        <v>#REF!</v>
      </c>
      <c r="P37" s="47" t="e">
        <f>#REF!</f>
        <v>#REF!</v>
      </c>
      <c r="Q37" s="45">
        <v>0</v>
      </c>
      <c r="R37" s="65"/>
      <c r="S37" s="65"/>
      <c r="T37" s="65"/>
      <c r="U37" s="65"/>
      <c r="V37" s="65"/>
      <c r="W37" s="65"/>
      <c r="X37" s="65"/>
      <c r="Y37" s="65"/>
      <c r="Z37" s="65"/>
      <c r="AA37" s="65"/>
      <c r="AB37" s="65"/>
    </row>
    <row r="38" spans="2:28" ht="15">
      <c r="B38" s="59" t="s">
        <v>126</v>
      </c>
      <c r="C38" s="60" t="s">
        <v>1</v>
      </c>
      <c r="D38" s="47" t="e">
        <f>#REF!</f>
        <v>#REF!</v>
      </c>
      <c r="E38" s="47" t="e">
        <f>#REF!</f>
        <v>#REF!</v>
      </c>
      <c r="F38" s="47" t="e">
        <f>#REF!</f>
        <v>#REF!</v>
      </c>
      <c r="G38" s="47" t="e">
        <f>#REF!</f>
        <v>#REF!</v>
      </c>
      <c r="H38" s="47" t="e">
        <f>#REF!</f>
        <v>#REF!</v>
      </c>
      <c r="I38" s="47" t="e">
        <f>#REF!</f>
        <v>#REF!</v>
      </c>
      <c r="J38" s="47" t="e">
        <f>#REF!</f>
        <v>#REF!</v>
      </c>
      <c r="K38" s="47" t="e">
        <f>#REF!</f>
        <v>#REF!</v>
      </c>
      <c r="L38" s="47" t="e">
        <f>#REF!</f>
        <v>#REF!</v>
      </c>
      <c r="M38" s="47" t="e">
        <f>#REF!</f>
        <v>#REF!</v>
      </c>
      <c r="N38" s="47" t="e">
        <f>#REF!</f>
        <v>#REF!</v>
      </c>
      <c r="O38" s="47" t="e">
        <f>#REF!</f>
        <v>#REF!</v>
      </c>
      <c r="P38" s="47" t="e">
        <f>#REF!</f>
        <v>#REF!</v>
      </c>
      <c r="Q38" s="45">
        <v>90</v>
      </c>
      <c r="R38" s="65"/>
      <c r="S38" s="65"/>
      <c r="T38" s="65"/>
      <c r="U38" s="65"/>
      <c r="V38" s="65"/>
      <c r="W38" s="65"/>
      <c r="X38" s="65"/>
      <c r="Y38" s="65"/>
      <c r="Z38" s="65"/>
      <c r="AA38" s="65"/>
      <c r="AB38" s="65"/>
    </row>
    <row r="39" spans="2:28" ht="15">
      <c r="B39" s="58" t="s">
        <v>118</v>
      </c>
      <c r="C39" s="61" t="s">
        <v>1</v>
      </c>
      <c r="D39" s="25" t="e">
        <f>D36-D37-D38</f>
        <v>#REF!</v>
      </c>
      <c r="E39" s="25" t="e">
        <f aca="true" t="shared" si="11" ref="E39:Q39">E36-E37-E38</f>
        <v>#REF!</v>
      </c>
      <c r="F39" s="25" t="e">
        <f t="shared" si="11"/>
        <v>#REF!</v>
      </c>
      <c r="G39" s="25" t="e">
        <f t="shared" si="11"/>
        <v>#REF!</v>
      </c>
      <c r="H39" s="25" t="e">
        <f t="shared" si="11"/>
        <v>#REF!</v>
      </c>
      <c r="I39" s="25" t="e">
        <f t="shared" si="11"/>
        <v>#REF!</v>
      </c>
      <c r="J39" s="25" t="e">
        <f t="shared" si="11"/>
        <v>#REF!</v>
      </c>
      <c r="K39" s="25" t="e">
        <f t="shared" si="11"/>
        <v>#REF!</v>
      </c>
      <c r="L39" s="25" t="e">
        <f t="shared" si="11"/>
        <v>#REF!</v>
      </c>
      <c r="M39" s="25" t="e">
        <f t="shared" si="11"/>
        <v>#REF!</v>
      </c>
      <c r="N39" s="25" t="e">
        <f t="shared" si="11"/>
        <v>#REF!</v>
      </c>
      <c r="O39" s="25" t="e">
        <f t="shared" si="11"/>
        <v>#REF!</v>
      </c>
      <c r="P39" s="25" t="e">
        <f t="shared" si="11"/>
        <v>#REF!</v>
      </c>
      <c r="Q39" s="25">
        <f t="shared" si="11"/>
        <v>9507</v>
      </c>
      <c r="R39" s="66"/>
      <c r="S39" s="66"/>
      <c r="T39" s="66"/>
      <c r="U39" s="66"/>
      <c r="V39" s="66"/>
      <c r="W39" s="66"/>
      <c r="X39" s="66"/>
      <c r="Y39" s="66"/>
      <c r="Z39" s="66"/>
      <c r="AA39" s="66"/>
      <c r="AB39" s="66"/>
    </row>
    <row r="40" spans="2:28" ht="15">
      <c r="B40" s="58"/>
      <c r="C40" s="56"/>
      <c r="D40" s="25"/>
      <c r="E40" s="25"/>
      <c r="F40" s="25"/>
      <c r="G40" s="25"/>
      <c r="H40" s="25"/>
      <c r="I40" s="25"/>
      <c r="J40" s="25"/>
      <c r="K40" s="25"/>
      <c r="L40" s="25"/>
      <c r="M40" s="25"/>
      <c r="N40" s="25"/>
      <c r="O40" s="25"/>
      <c r="P40" s="25"/>
      <c r="Q40" s="25"/>
      <c r="R40" s="66"/>
      <c r="S40" s="66"/>
      <c r="T40" s="66"/>
      <c r="U40" s="66"/>
      <c r="V40" s="66"/>
      <c r="W40" s="66"/>
      <c r="X40" s="66"/>
      <c r="Y40" s="66"/>
      <c r="Z40" s="66"/>
      <c r="AA40" s="66"/>
      <c r="AB40" s="66"/>
    </row>
    <row r="41" spans="2:28" ht="15">
      <c r="B41" s="58" t="s">
        <v>121</v>
      </c>
      <c r="C41" s="56"/>
      <c r="D41" s="25"/>
      <c r="E41" s="25"/>
      <c r="F41" s="25"/>
      <c r="G41" s="25"/>
      <c r="H41" s="25"/>
      <c r="I41" s="25"/>
      <c r="J41" s="25"/>
      <c r="K41" s="25"/>
      <c r="L41" s="25"/>
      <c r="M41" s="25"/>
      <c r="N41" s="25"/>
      <c r="O41" s="25"/>
      <c r="P41" s="25"/>
      <c r="Q41" s="25"/>
      <c r="R41" s="66"/>
      <c r="S41" s="66"/>
      <c r="T41" s="66"/>
      <c r="U41" s="66"/>
      <c r="V41" s="66"/>
      <c r="W41" s="66"/>
      <c r="X41" s="66"/>
      <c r="Y41" s="66"/>
      <c r="Z41" s="66"/>
      <c r="AA41" s="66"/>
      <c r="AB41" s="66"/>
    </row>
    <row r="42" spans="2:28" ht="15">
      <c r="B42" s="59" t="s">
        <v>128</v>
      </c>
      <c r="C42" s="60" t="s">
        <v>1</v>
      </c>
      <c r="D42" s="47" t="e">
        <f>#REF!</f>
        <v>#REF!</v>
      </c>
      <c r="E42" s="47" t="e">
        <f>#REF!</f>
        <v>#REF!</v>
      </c>
      <c r="F42" s="47" t="e">
        <f>#REF!</f>
        <v>#REF!</v>
      </c>
      <c r="G42" s="47" t="e">
        <f>#REF!</f>
        <v>#REF!</v>
      </c>
      <c r="H42" s="47" t="e">
        <f>#REF!</f>
        <v>#REF!</v>
      </c>
      <c r="I42" s="47" t="e">
        <f>#REF!</f>
        <v>#REF!</v>
      </c>
      <c r="J42" s="47" t="e">
        <f>#REF!</f>
        <v>#REF!</v>
      </c>
      <c r="K42" s="47" t="e">
        <f>#REF!</f>
        <v>#REF!</v>
      </c>
      <c r="L42" s="47" t="e">
        <f>#REF!</f>
        <v>#REF!</v>
      </c>
      <c r="M42" s="47" t="e">
        <f>#REF!</f>
        <v>#REF!</v>
      </c>
      <c r="N42" s="47" t="e">
        <f>#REF!</f>
        <v>#REF!</v>
      </c>
      <c r="O42" s="47" t="e">
        <f>#REF!</f>
        <v>#REF!</v>
      </c>
      <c r="P42" s="47" t="e">
        <f>#REF!</f>
        <v>#REF!</v>
      </c>
      <c r="Q42" s="45">
        <v>188</v>
      </c>
      <c r="R42" s="65"/>
      <c r="S42" s="65"/>
      <c r="T42" s="65"/>
      <c r="U42" s="65"/>
      <c r="V42" s="65"/>
      <c r="W42" s="65"/>
      <c r="X42" s="65"/>
      <c r="Y42" s="65"/>
      <c r="Z42" s="65"/>
      <c r="AA42" s="65"/>
      <c r="AB42" s="65"/>
    </row>
    <row r="43" spans="2:28" ht="15">
      <c r="B43" s="59" t="s">
        <v>129</v>
      </c>
      <c r="C43" s="60" t="s">
        <v>1</v>
      </c>
      <c r="D43" s="47" t="e">
        <f>#REF!</f>
        <v>#REF!</v>
      </c>
      <c r="E43" s="47" t="e">
        <f>#REF!</f>
        <v>#REF!</v>
      </c>
      <c r="F43" s="47" t="e">
        <f>#REF!</f>
        <v>#REF!</v>
      </c>
      <c r="G43" s="47" t="e">
        <f>#REF!</f>
        <v>#REF!</v>
      </c>
      <c r="H43" s="47" t="e">
        <f>#REF!</f>
        <v>#REF!</v>
      </c>
      <c r="I43" s="47" t="e">
        <f>#REF!</f>
        <v>#REF!</v>
      </c>
      <c r="J43" s="47" t="e">
        <f>#REF!</f>
        <v>#REF!</v>
      </c>
      <c r="K43" s="47" t="e">
        <f>#REF!</f>
        <v>#REF!</v>
      </c>
      <c r="L43" s="47" t="e">
        <f>#REF!</f>
        <v>#REF!</v>
      </c>
      <c r="M43" s="47" t="e">
        <f>#REF!</f>
        <v>#REF!</v>
      </c>
      <c r="N43" s="47" t="e">
        <f>#REF!</f>
        <v>#REF!</v>
      </c>
      <c r="O43" s="47" t="e">
        <f>#REF!</f>
        <v>#REF!</v>
      </c>
      <c r="P43" s="47" t="e">
        <f>#REF!</f>
        <v>#REF!</v>
      </c>
      <c r="Q43" s="45">
        <v>612</v>
      </c>
      <c r="R43" s="65"/>
      <c r="S43" s="65"/>
      <c r="T43" s="65"/>
      <c r="U43" s="65"/>
      <c r="V43" s="65"/>
      <c r="W43" s="65"/>
      <c r="X43" s="65"/>
      <c r="Y43" s="65"/>
      <c r="Z43" s="65"/>
      <c r="AA43" s="65"/>
      <c r="AB43" s="65"/>
    </row>
    <row r="44" spans="2:28" ht="15">
      <c r="B44" s="59" t="s">
        <v>130</v>
      </c>
      <c r="C44" s="60" t="s">
        <v>1</v>
      </c>
      <c r="D44" s="47" t="e">
        <f>#REF!</f>
        <v>#REF!</v>
      </c>
      <c r="E44" s="47" t="e">
        <f>#REF!</f>
        <v>#REF!</v>
      </c>
      <c r="F44" s="47" t="e">
        <f>#REF!</f>
        <v>#REF!</v>
      </c>
      <c r="G44" s="47" t="e">
        <f>#REF!</f>
        <v>#REF!</v>
      </c>
      <c r="H44" s="47" t="e">
        <f>#REF!</f>
        <v>#REF!</v>
      </c>
      <c r="I44" s="47" t="e">
        <f>#REF!</f>
        <v>#REF!</v>
      </c>
      <c r="J44" s="47" t="e">
        <f>#REF!</f>
        <v>#REF!</v>
      </c>
      <c r="K44" s="47" t="e">
        <f>#REF!</f>
        <v>#REF!</v>
      </c>
      <c r="L44" s="47" t="e">
        <f>#REF!</f>
        <v>#REF!</v>
      </c>
      <c r="M44" s="47" t="e">
        <f>#REF!</f>
        <v>#REF!</v>
      </c>
      <c r="N44" s="47" t="e">
        <f>#REF!</f>
        <v>#REF!</v>
      </c>
      <c r="O44" s="47" t="e">
        <f>#REF!</f>
        <v>#REF!</v>
      </c>
      <c r="P44" s="47" t="e">
        <f>#REF!</f>
        <v>#REF!</v>
      </c>
      <c r="Q44" s="45">
        <v>0</v>
      </c>
      <c r="R44" s="65"/>
      <c r="S44" s="65"/>
      <c r="T44" s="65"/>
      <c r="U44" s="65"/>
      <c r="V44" s="65"/>
      <c r="W44" s="65"/>
      <c r="X44" s="65"/>
      <c r="Y44" s="65"/>
      <c r="Z44" s="65"/>
      <c r="AA44" s="65"/>
      <c r="AB44" s="65"/>
    </row>
    <row r="45" spans="2:28" ht="15">
      <c r="B45" s="59" t="s">
        <v>131</v>
      </c>
      <c r="C45" s="60" t="s">
        <v>1</v>
      </c>
      <c r="D45" s="47" t="e">
        <f>#REF!</f>
        <v>#REF!</v>
      </c>
      <c r="E45" s="47" t="e">
        <f>#REF!</f>
        <v>#REF!</v>
      </c>
      <c r="F45" s="47" t="e">
        <f>#REF!</f>
        <v>#REF!</v>
      </c>
      <c r="G45" s="47" t="e">
        <f>#REF!</f>
        <v>#REF!</v>
      </c>
      <c r="H45" s="47" t="e">
        <f>#REF!</f>
        <v>#REF!</v>
      </c>
      <c r="I45" s="47" t="e">
        <f>#REF!</f>
        <v>#REF!</v>
      </c>
      <c r="J45" s="47" t="e">
        <f>#REF!</f>
        <v>#REF!</v>
      </c>
      <c r="K45" s="47" t="e">
        <f>#REF!</f>
        <v>#REF!</v>
      </c>
      <c r="L45" s="47" t="e">
        <f>#REF!</f>
        <v>#REF!</v>
      </c>
      <c r="M45" s="47" t="e">
        <f>#REF!</f>
        <v>#REF!</v>
      </c>
      <c r="N45" s="47" t="e">
        <f>#REF!</f>
        <v>#REF!</v>
      </c>
      <c r="O45" s="47" t="e">
        <f>#REF!</f>
        <v>#REF!</v>
      </c>
      <c r="P45" s="47" t="e">
        <f>#REF!</f>
        <v>#REF!</v>
      </c>
      <c r="Q45" s="45">
        <v>247</v>
      </c>
      <c r="R45" s="65"/>
      <c r="S45" s="65"/>
      <c r="T45" s="65"/>
      <c r="U45" s="65"/>
      <c r="V45" s="65"/>
      <c r="W45" s="65"/>
      <c r="X45" s="65"/>
      <c r="Y45" s="65"/>
      <c r="Z45" s="65"/>
      <c r="AA45" s="65"/>
      <c r="AB45" s="65"/>
    </row>
    <row r="46" spans="2:28" ht="15">
      <c r="B46" s="59" t="s">
        <v>122</v>
      </c>
      <c r="C46" s="60" t="s">
        <v>1</v>
      </c>
      <c r="D46" s="47" t="e">
        <f>#REF!</f>
        <v>#REF!</v>
      </c>
      <c r="E46" s="47" t="e">
        <f>#REF!</f>
        <v>#REF!</v>
      </c>
      <c r="F46" s="47" t="e">
        <f>#REF!</f>
        <v>#REF!</v>
      </c>
      <c r="G46" s="47" t="e">
        <f>#REF!</f>
        <v>#REF!</v>
      </c>
      <c r="H46" s="47" t="e">
        <f>#REF!</f>
        <v>#REF!</v>
      </c>
      <c r="I46" s="47" t="e">
        <f>#REF!</f>
        <v>#REF!</v>
      </c>
      <c r="J46" s="47" t="e">
        <f>#REF!</f>
        <v>#REF!</v>
      </c>
      <c r="K46" s="47" t="e">
        <f>#REF!</f>
        <v>#REF!</v>
      </c>
      <c r="L46" s="47" t="e">
        <f>#REF!</f>
        <v>#REF!</v>
      </c>
      <c r="M46" s="47" t="e">
        <f>#REF!</f>
        <v>#REF!</v>
      </c>
      <c r="N46" s="47" t="e">
        <f>#REF!</f>
        <v>#REF!</v>
      </c>
      <c r="O46" s="47" t="e">
        <f>#REF!</f>
        <v>#REF!</v>
      </c>
      <c r="P46" s="47" t="e">
        <f>#REF!</f>
        <v>#REF!</v>
      </c>
      <c r="Q46" s="45">
        <v>0</v>
      </c>
      <c r="R46" s="65"/>
      <c r="S46" s="65"/>
      <c r="T46" s="65"/>
      <c r="U46" s="65"/>
      <c r="V46" s="65"/>
      <c r="W46" s="65"/>
      <c r="X46" s="65"/>
      <c r="Y46" s="65"/>
      <c r="Z46" s="65"/>
      <c r="AA46" s="65"/>
      <c r="AB46" s="65"/>
    </row>
    <row r="47" spans="2:28" ht="15">
      <c r="B47" s="59" t="s">
        <v>123</v>
      </c>
      <c r="C47" s="60" t="s">
        <v>1</v>
      </c>
      <c r="D47" s="47" t="e">
        <f>#REF!</f>
        <v>#REF!</v>
      </c>
      <c r="E47" s="47" t="e">
        <f>#REF!</f>
        <v>#REF!</v>
      </c>
      <c r="F47" s="47" t="e">
        <f>#REF!</f>
        <v>#REF!</v>
      </c>
      <c r="G47" s="47" t="e">
        <f>#REF!</f>
        <v>#REF!</v>
      </c>
      <c r="H47" s="47" t="e">
        <f>#REF!</f>
        <v>#REF!</v>
      </c>
      <c r="I47" s="47" t="e">
        <f>#REF!</f>
        <v>#REF!</v>
      </c>
      <c r="J47" s="47" t="e">
        <f>#REF!</f>
        <v>#REF!</v>
      </c>
      <c r="K47" s="47" t="e">
        <f>#REF!</f>
        <v>#REF!</v>
      </c>
      <c r="L47" s="47" t="e">
        <f>#REF!</f>
        <v>#REF!</v>
      </c>
      <c r="M47" s="47" t="e">
        <f>#REF!</f>
        <v>#REF!</v>
      </c>
      <c r="N47" s="47" t="e">
        <f>#REF!</f>
        <v>#REF!</v>
      </c>
      <c r="O47" s="47" t="e">
        <f>#REF!</f>
        <v>#REF!</v>
      </c>
      <c r="P47" s="47" t="e">
        <f>#REF!</f>
        <v>#REF!</v>
      </c>
      <c r="Q47" s="45">
        <v>0</v>
      </c>
      <c r="R47" s="65"/>
      <c r="S47" s="65"/>
      <c r="T47" s="65"/>
      <c r="U47" s="65"/>
      <c r="V47" s="65"/>
      <c r="W47" s="65"/>
      <c r="X47" s="65"/>
      <c r="Y47" s="65"/>
      <c r="Z47" s="65"/>
      <c r="AA47" s="65"/>
      <c r="AB47" s="65"/>
    </row>
    <row r="48" spans="2:28" ht="15">
      <c r="B48" s="58" t="s">
        <v>119</v>
      </c>
      <c r="C48" s="61" t="s">
        <v>1</v>
      </c>
      <c r="D48" s="25" t="e">
        <f>SUM(D42:D47)</f>
        <v>#REF!</v>
      </c>
      <c r="E48" s="25" t="e">
        <f aca="true" t="shared" si="12" ref="E48:P48">SUM(E42:E47)</f>
        <v>#REF!</v>
      </c>
      <c r="F48" s="25" t="e">
        <f t="shared" si="12"/>
        <v>#REF!</v>
      </c>
      <c r="G48" s="25" t="e">
        <f t="shared" si="12"/>
        <v>#REF!</v>
      </c>
      <c r="H48" s="25" t="e">
        <f t="shared" si="12"/>
        <v>#REF!</v>
      </c>
      <c r="I48" s="25" t="e">
        <f t="shared" si="12"/>
        <v>#REF!</v>
      </c>
      <c r="J48" s="25" t="e">
        <f t="shared" si="12"/>
        <v>#REF!</v>
      </c>
      <c r="K48" s="25" t="e">
        <f t="shared" si="12"/>
        <v>#REF!</v>
      </c>
      <c r="L48" s="25" t="e">
        <f t="shared" si="12"/>
        <v>#REF!</v>
      </c>
      <c r="M48" s="25" t="e">
        <f t="shared" si="12"/>
        <v>#REF!</v>
      </c>
      <c r="N48" s="25" t="e">
        <f t="shared" si="12"/>
        <v>#REF!</v>
      </c>
      <c r="O48" s="25" t="e">
        <f t="shared" si="12"/>
        <v>#REF!</v>
      </c>
      <c r="P48" s="25" t="e">
        <f t="shared" si="12"/>
        <v>#REF!</v>
      </c>
      <c r="Q48" s="25">
        <f aca="true" t="shared" si="13" ref="Q48">SUM(Q42:Q47)</f>
        <v>1047</v>
      </c>
      <c r="R48" s="66"/>
      <c r="S48" s="66"/>
      <c r="T48" s="66"/>
      <c r="U48" s="66"/>
      <c r="V48" s="66"/>
      <c r="W48" s="66"/>
      <c r="X48" s="66"/>
      <c r="Y48" s="66"/>
      <c r="Z48" s="66"/>
      <c r="AA48" s="66"/>
      <c r="AB48" s="66"/>
    </row>
    <row r="49" spans="2:28" ht="15">
      <c r="B49" s="58"/>
      <c r="C49" s="56"/>
      <c r="D49" s="25"/>
      <c r="E49" s="25"/>
      <c r="F49" s="25"/>
      <c r="G49" s="25"/>
      <c r="H49" s="25"/>
      <c r="I49" s="25"/>
      <c r="J49" s="25"/>
      <c r="K49" s="25"/>
      <c r="L49" s="25"/>
      <c r="M49" s="25"/>
      <c r="N49" s="25"/>
      <c r="O49" s="25"/>
      <c r="P49" s="25"/>
      <c r="Q49" s="25"/>
      <c r="R49" s="66"/>
      <c r="S49" s="66"/>
      <c r="T49" s="66"/>
      <c r="U49" s="66"/>
      <c r="V49" s="66"/>
      <c r="W49" s="66"/>
      <c r="X49" s="66"/>
      <c r="Y49" s="66"/>
      <c r="Z49" s="66"/>
      <c r="AA49" s="66"/>
      <c r="AB49" s="66"/>
    </row>
    <row r="50" spans="2:28" ht="15">
      <c r="B50" s="58" t="s">
        <v>124</v>
      </c>
      <c r="C50" s="56"/>
      <c r="D50" s="25"/>
      <c r="E50" s="25"/>
      <c r="F50" s="25"/>
      <c r="G50" s="25"/>
      <c r="H50" s="25"/>
      <c r="I50" s="25"/>
      <c r="J50" s="25"/>
      <c r="K50" s="25"/>
      <c r="L50" s="25"/>
      <c r="M50" s="25"/>
      <c r="N50" s="25"/>
      <c r="O50" s="25"/>
      <c r="P50" s="25"/>
      <c r="Q50" s="25"/>
      <c r="R50" s="66"/>
      <c r="S50" s="66"/>
      <c r="T50" s="66"/>
      <c r="U50" s="66"/>
      <c r="V50" s="66"/>
      <c r="W50" s="66"/>
      <c r="X50" s="66"/>
      <c r="Y50" s="66"/>
      <c r="Z50" s="66"/>
      <c r="AA50" s="66"/>
      <c r="AB50" s="66"/>
    </row>
    <row r="51" spans="2:28" ht="15">
      <c r="B51" s="59" t="s">
        <v>132</v>
      </c>
      <c r="C51" s="60" t="s">
        <v>1</v>
      </c>
      <c r="D51" s="47" t="e">
        <f>#REF!</f>
        <v>#REF!</v>
      </c>
      <c r="E51" s="47" t="e">
        <f>#REF!</f>
        <v>#REF!</v>
      </c>
      <c r="F51" s="47" t="e">
        <f>#REF!</f>
        <v>#REF!</v>
      </c>
      <c r="G51" s="47" t="e">
        <f>#REF!</f>
        <v>#REF!</v>
      </c>
      <c r="H51" s="47" t="e">
        <f>#REF!</f>
        <v>#REF!</v>
      </c>
      <c r="I51" s="47" t="e">
        <f>#REF!</f>
        <v>#REF!</v>
      </c>
      <c r="J51" s="47" t="e">
        <f>#REF!</f>
        <v>#REF!</v>
      </c>
      <c r="K51" s="47" t="e">
        <f>#REF!</f>
        <v>#REF!</v>
      </c>
      <c r="L51" s="47" t="e">
        <f>#REF!</f>
        <v>#REF!</v>
      </c>
      <c r="M51" s="47" t="e">
        <f>#REF!</f>
        <v>#REF!</v>
      </c>
      <c r="N51" s="47" t="e">
        <f>#REF!</f>
        <v>#REF!</v>
      </c>
      <c r="O51" s="47" t="e">
        <f>#REF!</f>
        <v>#REF!</v>
      </c>
      <c r="P51" s="47" t="e">
        <f>#REF!</f>
        <v>#REF!</v>
      </c>
      <c r="Q51" s="45">
        <v>76</v>
      </c>
      <c r="R51" s="65"/>
      <c r="S51" s="65"/>
      <c r="T51" s="65"/>
      <c r="U51" s="65"/>
      <c r="V51" s="65"/>
      <c r="W51" s="65"/>
      <c r="X51" s="65"/>
      <c r="Y51" s="65"/>
      <c r="Z51" s="65"/>
      <c r="AA51" s="65"/>
      <c r="AB51" s="65"/>
    </row>
    <row r="52" spans="2:28" ht="15">
      <c r="B52" s="59" t="s">
        <v>125</v>
      </c>
      <c r="C52" s="60" t="s">
        <v>1</v>
      </c>
      <c r="D52" s="47" t="e">
        <f>#REF!</f>
        <v>#REF!</v>
      </c>
      <c r="E52" s="47" t="e">
        <f>#REF!</f>
        <v>#REF!</v>
      </c>
      <c r="F52" s="47" t="e">
        <f>#REF!</f>
        <v>#REF!</v>
      </c>
      <c r="G52" s="47" t="e">
        <f>#REF!</f>
        <v>#REF!</v>
      </c>
      <c r="H52" s="47" t="e">
        <f>#REF!</f>
        <v>#REF!</v>
      </c>
      <c r="I52" s="47" t="e">
        <f>#REF!</f>
        <v>#REF!</v>
      </c>
      <c r="J52" s="47" t="e">
        <f>#REF!</f>
        <v>#REF!</v>
      </c>
      <c r="K52" s="47" t="e">
        <f>#REF!</f>
        <v>#REF!</v>
      </c>
      <c r="L52" s="47" t="e">
        <f>#REF!</f>
        <v>#REF!</v>
      </c>
      <c r="M52" s="47" t="e">
        <f>#REF!</f>
        <v>#REF!</v>
      </c>
      <c r="N52" s="47" t="e">
        <f>#REF!</f>
        <v>#REF!</v>
      </c>
      <c r="O52" s="47" t="e">
        <f>#REF!</f>
        <v>#REF!</v>
      </c>
      <c r="P52" s="47" t="e">
        <f>#REF!</f>
        <v>#REF!</v>
      </c>
      <c r="Q52" s="45">
        <v>4</v>
      </c>
      <c r="R52" s="65"/>
      <c r="S52" s="65"/>
      <c r="T52" s="65"/>
      <c r="U52" s="65"/>
      <c r="V52" s="65"/>
      <c r="W52" s="65"/>
      <c r="X52" s="65"/>
      <c r="Y52" s="65"/>
      <c r="Z52" s="65"/>
      <c r="AA52" s="65"/>
      <c r="AB52" s="65"/>
    </row>
    <row r="53" spans="2:28" ht="15">
      <c r="B53" s="58" t="s">
        <v>133</v>
      </c>
      <c r="C53" s="61" t="s">
        <v>1</v>
      </c>
      <c r="D53" s="25" t="e">
        <f>SUM(D51:D52)</f>
        <v>#REF!</v>
      </c>
      <c r="E53" s="25" t="e">
        <f aca="true" t="shared" si="14" ref="E53:Q53">SUM(E51:E52)</f>
        <v>#REF!</v>
      </c>
      <c r="F53" s="25" t="e">
        <f t="shared" si="14"/>
        <v>#REF!</v>
      </c>
      <c r="G53" s="25" t="e">
        <f t="shared" si="14"/>
        <v>#REF!</v>
      </c>
      <c r="H53" s="25" t="e">
        <f t="shared" si="14"/>
        <v>#REF!</v>
      </c>
      <c r="I53" s="25" t="e">
        <f t="shared" si="14"/>
        <v>#REF!</v>
      </c>
      <c r="J53" s="25" t="e">
        <f t="shared" si="14"/>
        <v>#REF!</v>
      </c>
      <c r="K53" s="25" t="e">
        <f t="shared" si="14"/>
        <v>#REF!</v>
      </c>
      <c r="L53" s="25" t="e">
        <f t="shared" si="14"/>
        <v>#REF!</v>
      </c>
      <c r="M53" s="25" t="e">
        <f t="shared" si="14"/>
        <v>#REF!</v>
      </c>
      <c r="N53" s="25" t="e">
        <f t="shared" si="14"/>
        <v>#REF!</v>
      </c>
      <c r="O53" s="25" t="e">
        <f t="shared" si="14"/>
        <v>#REF!</v>
      </c>
      <c r="P53" s="25" t="e">
        <f t="shared" si="14"/>
        <v>#REF!</v>
      </c>
      <c r="Q53" s="25">
        <f t="shared" si="14"/>
        <v>80</v>
      </c>
      <c r="R53" s="66"/>
      <c r="S53" s="66"/>
      <c r="T53" s="66"/>
      <c r="U53" s="66"/>
      <c r="V53" s="66"/>
      <c r="W53" s="66"/>
      <c r="X53" s="66"/>
      <c r="Y53" s="66"/>
      <c r="Z53" s="66"/>
      <c r="AA53" s="66"/>
      <c r="AB53" s="66"/>
    </row>
    <row r="54" spans="2:28" ht="15">
      <c r="B54" s="58"/>
      <c r="C54" s="60" t="s">
        <v>134</v>
      </c>
      <c r="D54" s="25"/>
      <c r="E54" s="25"/>
      <c r="F54" s="25"/>
      <c r="G54" s="25"/>
      <c r="H54" s="25"/>
      <c r="I54" s="25"/>
      <c r="J54" s="25"/>
      <c r="K54" s="25"/>
      <c r="L54" s="25"/>
      <c r="M54" s="25"/>
      <c r="N54" s="25"/>
      <c r="O54" s="25"/>
      <c r="P54" s="25"/>
      <c r="Q54" s="25"/>
      <c r="R54" s="66"/>
      <c r="S54" s="66"/>
      <c r="T54" s="66"/>
      <c r="U54" s="66"/>
      <c r="V54" s="66"/>
      <c r="W54" s="66"/>
      <c r="X54" s="66"/>
      <c r="Y54" s="66"/>
      <c r="Z54" s="66"/>
      <c r="AA54" s="66"/>
      <c r="AB54" s="66"/>
    </row>
    <row r="55" spans="2:28" ht="15">
      <c r="B55" s="59" t="s">
        <v>126</v>
      </c>
      <c r="C55" s="60" t="s">
        <v>1</v>
      </c>
      <c r="D55" s="47" t="e">
        <f>#REF!</f>
        <v>#REF!</v>
      </c>
      <c r="E55" s="47" t="e">
        <f>#REF!</f>
        <v>#REF!</v>
      </c>
      <c r="F55" s="47" t="e">
        <f>#REF!</f>
        <v>#REF!</v>
      </c>
      <c r="G55" s="47" t="e">
        <f>#REF!</f>
        <v>#REF!</v>
      </c>
      <c r="H55" s="47" t="e">
        <f>#REF!</f>
        <v>#REF!</v>
      </c>
      <c r="I55" s="47" t="e">
        <f>#REF!</f>
        <v>#REF!</v>
      </c>
      <c r="J55" s="47" t="e">
        <f>#REF!</f>
        <v>#REF!</v>
      </c>
      <c r="K55" s="47" t="e">
        <f>#REF!</f>
        <v>#REF!</v>
      </c>
      <c r="L55" s="47" t="e">
        <f>#REF!</f>
        <v>#REF!</v>
      </c>
      <c r="M55" s="47" t="e">
        <f>#REF!</f>
        <v>#REF!</v>
      </c>
      <c r="N55" s="47" t="e">
        <f>#REF!</f>
        <v>#REF!</v>
      </c>
      <c r="O55" s="47" t="e">
        <f>#REF!</f>
        <v>#REF!</v>
      </c>
      <c r="P55" s="47" t="e">
        <f>#REF!</f>
        <v>#REF!</v>
      </c>
      <c r="Q55" s="45">
        <v>0</v>
      </c>
      <c r="R55" s="65"/>
      <c r="S55" s="65"/>
      <c r="T55" s="65"/>
      <c r="U55" s="65"/>
      <c r="V55" s="65"/>
      <c r="W55" s="65"/>
      <c r="X55" s="65"/>
      <c r="Y55" s="65"/>
      <c r="Z55" s="65"/>
      <c r="AA55" s="65"/>
      <c r="AB55" s="65"/>
    </row>
    <row r="56" spans="2:28" ht="15">
      <c r="B56" s="59"/>
      <c r="C56" s="56"/>
      <c r="D56" s="25"/>
      <c r="E56" s="25"/>
      <c r="F56" s="25"/>
      <c r="G56" s="25"/>
      <c r="H56" s="25"/>
      <c r="I56" s="25"/>
      <c r="J56" s="25"/>
      <c r="K56" s="25"/>
      <c r="L56" s="25"/>
      <c r="M56" s="25"/>
      <c r="N56" s="25"/>
      <c r="O56" s="25"/>
      <c r="P56" s="25"/>
      <c r="Q56" s="25"/>
      <c r="R56" s="66"/>
      <c r="S56" s="66"/>
      <c r="T56" s="66"/>
      <c r="U56" s="66"/>
      <c r="V56" s="66"/>
      <c r="W56" s="66"/>
      <c r="X56" s="66"/>
      <c r="Y56" s="66"/>
      <c r="Z56" s="66"/>
      <c r="AA56" s="66"/>
      <c r="AB56" s="66"/>
    </row>
    <row r="57" spans="2:28" ht="15">
      <c r="B57" s="58" t="s">
        <v>120</v>
      </c>
      <c r="C57" s="61" t="s">
        <v>1</v>
      </c>
      <c r="D57" s="25" t="e">
        <f>D39+D48+D53-D55</f>
        <v>#REF!</v>
      </c>
      <c r="E57" s="25" t="e">
        <f aca="true" t="shared" si="15" ref="E57:Q57">E39+E48+E53-E55</f>
        <v>#REF!</v>
      </c>
      <c r="F57" s="25" t="e">
        <f t="shared" si="15"/>
        <v>#REF!</v>
      </c>
      <c r="G57" s="25" t="e">
        <f t="shared" si="15"/>
        <v>#REF!</v>
      </c>
      <c r="H57" s="25" t="e">
        <f t="shared" si="15"/>
        <v>#REF!</v>
      </c>
      <c r="I57" s="25" t="e">
        <f t="shared" si="15"/>
        <v>#REF!</v>
      </c>
      <c r="J57" s="25" t="e">
        <f t="shared" si="15"/>
        <v>#REF!</v>
      </c>
      <c r="K57" s="25" t="e">
        <f t="shared" si="15"/>
        <v>#REF!</v>
      </c>
      <c r="L57" s="25" t="e">
        <f t="shared" si="15"/>
        <v>#REF!</v>
      </c>
      <c r="M57" s="25" t="e">
        <f t="shared" si="15"/>
        <v>#REF!</v>
      </c>
      <c r="N57" s="25" t="e">
        <f t="shared" si="15"/>
        <v>#REF!</v>
      </c>
      <c r="O57" s="25" t="e">
        <f t="shared" si="15"/>
        <v>#REF!</v>
      </c>
      <c r="P57" s="25" t="e">
        <f t="shared" si="15"/>
        <v>#REF!</v>
      </c>
      <c r="Q57" s="25">
        <f t="shared" si="15"/>
        <v>10634</v>
      </c>
      <c r="R57" s="66"/>
      <c r="S57" s="66"/>
      <c r="T57" s="66"/>
      <c r="U57" s="66"/>
      <c r="V57" s="66"/>
      <c r="W57" s="66"/>
      <c r="X57" s="66"/>
      <c r="Y57" s="66"/>
      <c r="Z57" s="66"/>
      <c r="AA57" s="66"/>
      <c r="AB57" s="66"/>
    </row>
    <row r="58" spans="2:14" ht="15">
      <c r="B58" s="4"/>
      <c r="D58" s="25"/>
      <c r="E58" s="25"/>
      <c r="F58" s="25"/>
      <c r="G58" s="25"/>
      <c r="H58" s="25"/>
      <c r="I58" s="25"/>
      <c r="J58" s="25"/>
      <c r="K58" s="25"/>
      <c r="L58" s="25"/>
      <c r="M58" s="25"/>
      <c r="N58" s="25"/>
    </row>
    <row r="59" ht="15">
      <c r="B59" s="4" t="s">
        <v>160</v>
      </c>
    </row>
    <row r="60" spans="2:28" ht="15">
      <c r="B60" s="18" t="s">
        <v>62</v>
      </c>
      <c r="C60" s="1" t="s">
        <v>1</v>
      </c>
      <c r="D60" s="40" t="e">
        <f aca="true" t="shared" si="16" ref="D60:AB60">D33</f>
        <v>#REF!</v>
      </c>
      <c r="E60" s="40" t="e">
        <f t="shared" si="16"/>
        <v>#REF!</v>
      </c>
      <c r="F60" s="40" t="e">
        <f t="shared" si="16"/>
        <v>#REF!</v>
      </c>
      <c r="G60" s="40" t="e">
        <f t="shared" si="16"/>
        <v>#REF!</v>
      </c>
      <c r="H60" s="40" t="e">
        <f t="shared" si="16"/>
        <v>#REF!</v>
      </c>
      <c r="I60" s="40" t="e">
        <f t="shared" si="16"/>
        <v>#REF!</v>
      </c>
      <c r="J60" s="40" t="e">
        <f t="shared" si="16"/>
        <v>#REF!</v>
      </c>
      <c r="K60" s="40" t="e">
        <f t="shared" si="16"/>
        <v>#REF!</v>
      </c>
      <c r="L60" s="40" t="e">
        <f t="shared" si="16"/>
        <v>#REF!</v>
      </c>
      <c r="M60" s="40" t="e">
        <f t="shared" si="16"/>
        <v>#REF!</v>
      </c>
      <c r="N60" s="40" t="e">
        <f t="shared" si="16"/>
        <v>#REF!</v>
      </c>
      <c r="O60" s="41" t="e">
        <f t="shared" si="16"/>
        <v>#REF!</v>
      </c>
      <c r="P60" s="41" t="e">
        <f t="shared" si="16"/>
        <v>#REF!</v>
      </c>
      <c r="Q60" s="41">
        <f t="shared" si="16"/>
        <v>1242</v>
      </c>
      <c r="R60" s="42">
        <f t="shared" si="16"/>
        <v>0</v>
      </c>
      <c r="S60" s="42">
        <f t="shared" si="16"/>
        <v>0</v>
      </c>
      <c r="T60" s="42">
        <f t="shared" si="16"/>
        <v>0</v>
      </c>
      <c r="U60" s="42">
        <f t="shared" si="16"/>
        <v>0</v>
      </c>
      <c r="V60" s="42">
        <f t="shared" si="16"/>
        <v>0</v>
      </c>
      <c r="W60" s="42">
        <f t="shared" si="16"/>
        <v>0</v>
      </c>
      <c r="X60" s="42">
        <f t="shared" si="16"/>
        <v>0</v>
      </c>
      <c r="Y60" s="42">
        <f t="shared" si="16"/>
        <v>0</v>
      </c>
      <c r="Z60" s="42">
        <f t="shared" si="16"/>
        <v>0</v>
      </c>
      <c r="AA60" s="42">
        <f t="shared" si="16"/>
        <v>0</v>
      </c>
      <c r="AB60" s="42">
        <f t="shared" si="16"/>
        <v>0</v>
      </c>
    </row>
    <row r="61" spans="2:28" ht="15">
      <c r="B61" s="18" t="s">
        <v>58</v>
      </c>
      <c r="C61" s="1" t="s">
        <v>1</v>
      </c>
      <c r="D61" s="40" t="e">
        <f>D23</f>
        <v>#REF!</v>
      </c>
      <c r="E61" s="40" t="e">
        <f aca="true" t="shared" si="17" ref="E61:AB61">E23</f>
        <v>#REF!</v>
      </c>
      <c r="F61" s="40" t="e">
        <f t="shared" si="17"/>
        <v>#REF!</v>
      </c>
      <c r="G61" s="40" t="e">
        <f t="shared" si="17"/>
        <v>#REF!</v>
      </c>
      <c r="H61" s="40" t="e">
        <f t="shared" si="17"/>
        <v>#REF!</v>
      </c>
      <c r="I61" s="40" t="e">
        <f t="shared" si="17"/>
        <v>#REF!</v>
      </c>
      <c r="J61" s="40" t="e">
        <f t="shared" si="17"/>
        <v>#REF!</v>
      </c>
      <c r="K61" s="40" t="e">
        <f t="shared" si="17"/>
        <v>#REF!</v>
      </c>
      <c r="L61" s="40" t="e">
        <f t="shared" si="17"/>
        <v>#REF!</v>
      </c>
      <c r="M61" s="40" t="e">
        <f t="shared" si="17"/>
        <v>#REF!</v>
      </c>
      <c r="N61" s="40" t="e">
        <f t="shared" si="17"/>
        <v>#REF!</v>
      </c>
      <c r="O61" s="40" t="e">
        <f t="shared" si="17"/>
        <v>#REF!</v>
      </c>
      <c r="P61" s="40" t="e">
        <f t="shared" si="17"/>
        <v>#REF!</v>
      </c>
      <c r="Q61" s="40">
        <f t="shared" si="17"/>
        <v>14900</v>
      </c>
      <c r="R61" s="39">
        <f t="shared" si="17"/>
        <v>0</v>
      </c>
      <c r="S61" s="39">
        <f t="shared" si="17"/>
        <v>0</v>
      </c>
      <c r="T61" s="39">
        <f t="shared" si="17"/>
        <v>0</v>
      </c>
      <c r="U61" s="39">
        <f t="shared" si="17"/>
        <v>0</v>
      </c>
      <c r="V61" s="39">
        <f t="shared" si="17"/>
        <v>0</v>
      </c>
      <c r="W61" s="39">
        <f t="shared" si="17"/>
        <v>0</v>
      </c>
      <c r="X61" s="39">
        <f t="shared" si="17"/>
        <v>0</v>
      </c>
      <c r="Y61" s="39">
        <f t="shared" si="17"/>
        <v>0</v>
      </c>
      <c r="Z61" s="39">
        <f t="shared" si="17"/>
        <v>0</v>
      </c>
      <c r="AA61" s="39">
        <f t="shared" si="17"/>
        <v>0</v>
      </c>
      <c r="AB61" s="39">
        <f t="shared" si="17"/>
        <v>0</v>
      </c>
    </row>
    <row r="62" spans="2:28" ht="15">
      <c r="B62" s="4" t="s">
        <v>160</v>
      </c>
      <c r="C62" s="9" t="s">
        <v>3</v>
      </c>
      <c r="D62" s="19" t="e">
        <f>D60/D61</f>
        <v>#REF!</v>
      </c>
      <c r="E62" s="19" t="e">
        <f aca="true" t="shared" si="18" ref="E62:AB62">E60/E61</f>
        <v>#REF!</v>
      </c>
      <c r="F62" s="19" t="e">
        <f t="shared" si="18"/>
        <v>#REF!</v>
      </c>
      <c r="G62" s="19" t="e">
        <f t="shared" si="18"/>
        <v>#REF!</v>
      </c>
      <c r="H62" s="19" t="e">
        <f t="shared" si="18"/>
        <v>#REF!</v>
      </c>
      <c r="I62" s="19" t="e">
        <f t="shared" si="18"/>
        <v>#REF!</v>
      </c>
      <c r="J62" s="19" t="e">
        <f t="shared" si="18"/>
        <v>#REF!</v>
      </c>
      <c r="K62" s="19" t="e">
        <f t="shared" si="18"/>
        <v>#REF!</v>
      </c>
      <c r="L62" s="19" t="e">
        <f t="shared" si="18"/>
        <v>#REF!</v>
      </c>
      <c r="M62" s="19" t="e">
        <f t="shared" si="18"/>
        <v>#REF!</v>
      </c>
      <c r="N62" s="19" t="e">
        <f t="shared" si="18"/>
        <v>#REF!</v>
      </c>
      <c r="O62" s="19" t="e">
        <f t="shared" si="18"/>
        <v>#REF!</v>
      </c>
      <c r="P62" s="19" t="e">
        <f t="shared" si="18"/>
        <v>#REF!</v>
      </c>
      <c r="Q62" s="19">
        <f t="shared" si="18"/>
        <v>0.08335570469798657</v>
      </c>
      <c r="R62" s="20" t="e">
        <f t="shared" si="18"/>
        <v>#DIV/0!</v>
      </c>
      <c r="S62" s="20" t="e">
        <f t="shared" si="18"/>
        <v>#DIV/0!</v>
      </c>
      <c r="T62" s="20" t="e">
        <f t="shared" si="18"/>
        <v>#DIV/0!</v>
      </c>
      <c r="U62" s="20" t="e">
        <f t="shared" si="18"/>
        <v>#DIV/0!</v>
      </c>
      <c r="V62" s="20" t="e">
        <f t="shared" si="18"/>
        <v>#DIV/0!</v>
      </c>
      <c r="W62" s="20" t="e">
        <f t="shared" si="18"/>
        <v>#DIV/0!</v>
      </c>
      <c r="X62" s="20" t="e">
        <f t="shared" si="18"/>
        <v>#DIV/0!</v>
      </c>
      <c r="Y62" s="20" t="e">
        <f t="shared" si="18"/>
        <v>#DIV/0!</v>
      </c>
      <c r="Z62" s="20" t="e">
        <f t="shared" si="18"/>
        <v>#DIV/0!</v>
      </c>
      <c r="AA62" s="20" t="e">
        <f t="shared" si="18"/>
        <v>#DIV/0!</v>
      </c>
      <c r="AB62" s="20" t="e">
        <f t="shared" si="18"/>
        <v>#DIV/0!</v>
      </c>
    </row>
    <row r="64" spans="2:4" ht="15">
      <c r="B64" s="57" t="s">
        <v>135</v>
      </c>
      <c r="D64" s="24"/>
    </row>
    <row r="65" spans="2:4" ht="15">
      <c r="B65" s="23" t="s">
        <v>24</v>
      </c>
      <c r="D65" s="24"/>
    </row>
    <row r="66" spans="2:28" ht="15">
      <c r="B66" t="s">
        <v>23</v>
      </c>
      <c r="C66" s="1" t="s">
        <v>1</v>
      </c>
      <c r="D66" s="47" t="e">
        <f>#REF!</f>
        <v>#REF!</v>
      </c>
      <c r="E66" s="47" t="e">
        <f>#REF!</f>
        <v>#REF!</v>
      </c>
      <c r="F66" s="47" t="e">
        <f>#REF!</f>
        <v>#REF!</v>
      </c>
      <c r="G66" s="47" t="e">
        <f>#REF!</f>
        <v>#REF!</v>
      </c>
      <c r="H66" s="47" t="e">
        <f>#REF!</f>
        <v>#REF!</v>
      </c>
      <c r="I66" s="47" t="e">
        <f>#REF!</f>
        <v>#REF!</v>
      </c>
      <c r="J66" s="47" t="e">
        <f>#REF!</f>
        <v>#REF!</v>
      </c>
      <c r="K66" s="47" t="e">
        <f>#REF!</f>
        <v>#REF!</v>
      </c>
      <c r="L66" s="47" t="e">
        <f>#REF!</f>
        <v>#REF!</v>
      </c>
      <c r="M66" s="47" t="e">
        <f>#REF!</f>
        <v>#REF!</v>
      </c>
      <c r="N66" s="47" t="e">
        <f>#REF!</f>
        <v>#REF!</v>
      </c>
      <c r="O66" s="47" t="e">
        <f>#REF!</f>
        <v>#REF!</v>
      </c>
      <c r="P66" s="47" t="e">
        <f>#REF!</f>
        <v>#REF!</v>
      </c>
      <c r="Q66" s="45">
        <v>257</v>
      </c>
      <c r="R66" s="37"/>
      <c r="S66" s="37"/>
      <c r="T66" s="37"/>
      <c r="U66" s="37"/>
      <c r="V66" s="37"/>
      <c r="W66" s="37"/>
      <c r="X66" s="37"/>
      <c r="Y66" s="37"/>
      <c r="Z66" s="37"/>
      <c r="AA66" s="37"/>
      <c r="AB66" s="37"/>
    </row>
    <row r="67" spans="2:28" ht="15">
      <c r="B67" t="s">
        <v>25</v>
      </c>
      <c r="C67" s="1" t="s">
        <v>1</v>
      </c>
      <c r="D67" s="47" t="e">
        <f>#REF!</f>
        <v>#REF!</v>
      </c>
      <c r="E67" s="47" t="e">
        <f>#REF!</f>
        <v>#REF!</v>
      </c>
      <c r="F67" s="47" t="e">
        <f>#REF!</f>
        <v>#REF!</v>
      </c>
      <c r="G67" s="47" t="e">
        <f>#REF!</f>
        <v>#REF!</v>
      </c>
      <c r="H67" s="47" t="e">
        <f>#REF!</f>
        <v>#REF!</v>
      </c>
      <c r="I67" s="47" t="e">
        <f>#REF!</f>
        <v>#REF!</v>
      </c>
      <c r="J67" s="47" t="e">
        <f>#REF!</f>
        <v>#REF!</v>
      </c>
      <c r="K67" s="47" t="e">
        <f>#REF!</f>
        <v>#REF!</v>
      </c>
      <c r="L67" s="47" t="e">
        <f>#REF!</f>
        <v>#REF!</v>
      </c>
      <c r="M67" s="47" t="e">
        <f>#REF!</f>
        <v>#REF!</v>
      </c>
      <c r="N67" s="47" t="e">
        <f>#REF!</f>
        <v>#REF!</v>
      </c>
      <c r="O67" s="47" t="e">
        <f>#REF!</f>
        <v>#REF!</v>
      </c>
      <c r="P67" s="47" t="e">
        <f>#REF!</f>
        <v>#REF!</v>
      </c>
      <c r="Q67" s="45">
        <v>2386</v>
      </c>
      <c r="R67" s="37"/>
      <c r="S67" s="37"/>
      <c r="T67" s="37"/>
      <c r="U67" s="37"/>
      <c r="V67" s="37"/>
      <c r="W67" s="37"/>
      <c r="X67" s="37"/>
      <c r="Y67" s="37"/>
      <c r="Z67" s="37"/>
      <c r="AA67" s="37"/>
      <c r="AB67" s="37"/>
    </row>
    <row r="68" spans="2:28" ht="15">
      <c r="B68" t="s">
        <v>26</v>
      </c>
      <c r="C68" s="1" t="s">
        <v>1</v>
      </c>
      <c r="D68" s="47" t="e">
        <f>#REF!</f>
        <v>#REF!</v>
      </c>
      <c r="E68" s="47" t="e">
        <f>#REF!</f>
        <v>#REF!</v>
      </c>
      <c r="F68" s="47" t="e">
        <f>#REF!</f>
        <v>#REF!</v>
      </c>
      <c r="G68" s="47" t="e">
        <f>#REF!</f>
        <v>#REF!</v>
      </c>
      <c r="H68" s="47" t="e">
        <f>#REF!</f>
        <v>#REF!</v>
      </c>
      <c r="I68" s="47" t="e">
        <f>#REF!</f>
        <v>#REF!</v>
      </c>
      <c r="J68" s="47" t="e">
        <f>#REF!</f>
        <v>#REF!</v>
      </c>
      <c r="K68" s="47" t="e">
        <f>#REF!</f>
        <v>#REF!</v>
      </c>
      <c r="L68" s="47" t="e">
        <f>#REF!</f>
        <v>#REF!</v>
      </c>
      <c r="M68" s="47" t="e">
        <f>#REF!</f>
        <v>#REF!</v>
      </c>
      <c r="N68" s="47" t="e">
        <f>#REF!</f>
        <v>#REF!</v>
      </c>
      <c r="O68" s="47" t="e">
        <f>#REF!</f>
        <v>#REF!</v>
      </c>
      <c r="P68" s="47" t="e">
        <f>#REF!</f>
        <v>#REF!</v>
      </c>
      <c r="Q68" s="45">
        <v>0</v>
      </c>
      <c r="R68" s="37"/>
      <c r="S68" s="37"/>
      <c r="T68" s="37"/>
      <c r="U68" s="37"/>
      <c r="V68" s="37"/>
      <c r="W68" s="37"/>
      <c r="X68" s="37"/>
      <c r="Y68" s="37"/>
      <c r="Z68" s="37"/>
      <c r="AA68" s="37"/>
      <c r="AB68" s="37"/>
    </row>
    <row r="69" spans="2:28" ht="15">
      <c r="B69" t="s">
        <v>27</v>
      </c>
      <c r="C69" s="1" t="s">
        <v>1</v>
      </c>
      <c r="D69" s="47" t="e">
        <f>#REF!</f>
        <v>#REF!</v>
      </c>
      <c r="E69" s="47" t="e">
        <f>#REF!</f>
        <v>#REF!</v>
      </c>
      <c r="F69" s="47" t="e">
        <f>#REF!</f>
        <v>#REF!</v>
      </c>
      <c r="G69" s="47" t="e">
        <f>#REF!</f>
        <v>#REF!</v>
      </c>
      <c r="H69" s="47" t="e">
        <f>#REF!</f>
        <v>#REF!</v>
      </c>
      <c r="I69" s="47" t="e">
        <f>#REF!</f>
        <v>#REF!</v>
      </c>
      <c r="J69" s="47" t="e">
        <f>#REF!</f>
        <v>#REF!</v>
      </c>
      <c r="K69" s="47" t="e">
        <f>#REF!</f>
        <v>#REF!</v>
      </c>
      <c r="L69" s="47" t="e">
        <f>#REF!</f>
        <v>#REF!</v>
      </c>
      <c r="M69" s="47" t="e">
        <f>#REF!</f>
        <v>#REF!</v>
      </c>
      <c r="N69" s="47" t="e">
        <f>#REF!</f>
        <v>#REF!</v>
      </c>
      <c r="O69" s="47" t="e">
        <f>#REF!</f>
        <v>#REF!</v>
      </c>
      <c r="P69" s="47" t="e">
        <f>#REF!</f>
        <v>#REF!</v>
      </c>
      <c r="Q69" s="45">
        <v>239</v>
      </c>
      <c r="R69" s="37"/>
      <c r="S69" s="37"/>
      <c r="T69" s="37"/>
      <c r="U69" s="37"/>
      <c r="V69" s="37"/>
      <c r="W69" s="37"/>
      <c r="X69" s="37"/>
      <c r="Y69" s="37"/>
      <c r="Z69" s="37"/>
      <c r="AA69" s="37"/>
      <c r="AB69" s="37"/>
    </row>
    <row r="70" spans="2:28" ht="15">
      <c r="B70" s="56" t="s">
        <v>136</v>
      </c>
      <c r="C70" s="1" t="s">
        <v>1</v>
      </c>
      <c r="D70" s="47" t="e">
        <f>#REF!</f>
        <v>#REF!</v>
      </c>
      <c r="E70" s="47" t="e">
        <f>#REF!</f>
        <v>#REF!</v>
      </c>
      <c r="F70" s="47" t="e">
        <f>#REF!</f>
        <v>#REF!</v>
      </c>
      <c r="G70" s="47" t="e">
        <f>#REF!</f>
        <v>#REF!</v>
      </c>
      <c r="H70" s="47" t="e">
        <f>#REF!</f>
        <v>#REF!</v>
      </c>
      <c r="I70" s="47" t="e">
        <f>#REF!</f>
        <v>#REF!</v>
      </c>
      <c r="J70" s="47" t="e">
        <f>#REF!</f>
        <v>#REF!</v>
      </c>
      <c r="K70" s="47" t="e">
        <f>#REF!</f>
        <v>#REF!</v>
      </c>
      <c r="L70" s="47" t="e">
        <f>#REF!</f>
        <v>#REF!</v>
      </c>
      <c r="M70" s="47" t="e">
        <f>#REF!</f>
        <v>#REF!</v>
      </c>
      <c r="N70" s="47" t="e">
        <f>#REF!</f>
        <v>#REF!</v>
      </c>
      <c r="O70" s="47" t="e">
        <f>#REF!</f>
        <v>#REF!</v>
      </c>
      <c r="P70" s="47" t="e">
        <f>#REF!</f>
        <v>#REF!</v>
      </c>
      <c r="Q70" s="45">
        <v>0</v>
      </c>
      <c r="R70" s="37"/>
      <c r="S70" s="37"/>
      <c r="T70" s="37"/>
      <c r="U70" s="37"/>
      <c r="V70" s="37"/>
      <c r="W70" s="37"/>
      <c r="X70" s="37"/>
      <c r="Y70" s="37"/>
      <c r="Z70" s="37"/>
      <c r="AA70" s="37"/>
      <c r="AB70" s="37"/>
    </row>
    <row r="71" spans="2:28" ht="15">
      <c r="B71" s="4" t="s">
        <v>28</v>
      </c>
      <c r="C71" s="9" t="s">
        <v>1</v>
      </c>
      <c r="D71" s="25" t="e">
        <f>SUM(D66:D70)</f>
        <v>#REF!</v>
      </c>
      <c r="E71" s="25" t="e">
        <f aca="true" t="shared" si="19" ref="E71:AB71">SUM(E66:E70)</f>
        <v>#REF!</v>
      </c>
      <c r="F71" s="25" t="e">
        <f t="shared" si="19"/>
        <v>#REF!</v>
      </c>
      <c r="G71" s="25" t="e">
        <f t="shared" si="19"/>
        <v>#REF!</v>
      </c>
      <c r="H71" s="25" t="e">
        <f t="shared" si="19"/>
        <v>#REF!</v>
      </c>
      <c r="I71" s="25" t="e">
        <f t="shared" si="19"/>
        <v>#REF!</v>
      </c>
      <c r="J71" s="25" t="e">
        <f t="shared" si="19"/>
        <v>#REF!</v>
      </c>
      <c r="K71" s="25" t="e">
        <f t="shared" si="19"/>
        <v>#REF!</v>
      </c>
      <c r="L71" s="25" t="e">
        <f t="shared" si="19"/>
        <v>#REF!</v>
      </c>
      <c r="M71" s="25" t="e">
        <f t="shared" si="19"/>
        <v>#REF!</v>
      </c>
      <c r="N71" s="25" t="e">
        <f t="shared" si="19"/>
        <v>#REF!</v>
      </c>
      <c r="O71" s="25" t="e">
        <f t="shared" si="19"/>
        <v>#REF!</v>
      </c>
      <c r="P71" s="25" t="e">
        <f t="shared" si="19"/>
        <v>#REF!</v>
      </c>
      <c r="Q71" s="25">
        <f t="shared" si="19"/>
        <v>2882</v>
      </c>
      <c r="R71" s="16">
        <f t="shared" si="19"/>
        <v>0</v>
      </c>
      <c r="S71" s="16">
        <f t="shared" si="19"/>
        <v>0</v>
      </c>
      <c r="T71" s="16">
        <f t="shared" si="19"/>
        <v>0</v>
      </c>
      <c r="U71" s="16">
        <f t="shared" si="19"/>
        <v>0</v>
      </c>
      <c r="V71" s="16">
        <f t="shared" si="19"/>
        <v>0</v>
      </c>
      <c r="W71" s="16">
        <f t="shared" si="19"/>
        <v>0</v>
      </c>
      <c r="X71" s="16">
        <f t="shared" si="19"/>
        <v>0</v>
      </c>
      <c r="Y71" s="16">
        <f t="shared" si="19"/>
        <v>0</v>
      </c>
      <c r="Z71" s="16">
        <f t="shared" si="19"/>
        <v>0</v>
      </c>
      <c r="AA71" s="16">
        <f t="shared" si="19"/>
        <v>0</v>
      </c>
      <c r="AB71" s="16">
        <f t="shared" si="19"/>
        <v>0</v>
      </c>
    </row>
    <row r="72" spans="2:27" ht="15">
      <c r="B72" s="4"/>
      <c r="D72" s="25"/>
      <c r="E72" s="25"/>
      <c r="F72" s="25"/>
      <c r="G72" s="25"/>
      <c r="H72" s="25"/>
      <c r="I72" s="25"/>
      <c r="J72" s="25"/>
      <c r="K72" s="25"/>
      <c r="L72" s="25"/>
      <c r="M72" s="25"/>
      <c r="N72" s="25"/>
      <c r="O72" s="25"/>
      <c r="P72" s="25"/>
      <c r="Q72" s="25"/>
      <c r="R72" s="25"/>
      <c r="S72" s="25"/>
      <c r="T72" s="25"/>
      <c r="U72" s="25"/>
      <c r="V72" s="25"/>
      <c r="W72" s="25"/>
      <c r="X72" s="25"/>
      <c r="Y72" s="25"/>
      <c r="Z72" s="25"/>
      <c r="AA72" s="25"/>
    </row>
    <row r="73" spans="2:4" ht="15">
      <c r="B73" s="23" t="s">
        <v>29</v>
      </c>
      <c r="D73" s="24"/>
    </row>
    <row r="74" spans="2:28" ht="15">
      <c r="B74" t="s">
        <v>30</v>
      </c>
      <c r="C74" s="1" t="s">
        <v>1</v>
      </c>
      <c r="D74" s="47" t="e">
        <f>#REF!</f>
        <v>#REF!</v>
      </c>
      <c r="E74" s="47" t="e">
        <f>#REF!</f>
        <v>#REF!</v>
      </c>
      <c r="F74" s="47" t="e">
        <f>#REF!</f>
        <v>#REF!</v>
      </c>
      <c r="G74" s="47" t="e">
        <f>#REF!</f>
        <v>#REF!</v>
      </c>
      <c r="H74" s="47" t="e">
        <f>#REF!</f>
        <v>#REF!</v>
      </c>
      <c r="I74" s="47" t="e">
        <f>#REF!</f>
        <v>#REF!</v>
      </c>
      <c r="J74" s="47" t="e">
        <f>#REF!</f>
        <v>#REF!</v>
      </c>
      <c r="K74" s="47" t="e">
        <f>#REF!</f>
        <v>#REF!</v>
      </c>
      <c r="L74" s="47" t="e">
        <f>#REF!</f>
        <v>#REF!</v>
      </c>
      <c r="M74" s="47" t="e">
        <f>#REF!</f>
        <v>#REF!</v>
      </c>
      <c r="N74" s="47" t="e">
        <f>#REF!</f>
        <v>#REF!</v>
      </c>
      <c r="O74" s="47" t="e">
        <f>#REF!</f>
        <v>#REF!</v>
      </c>
      <c r="P74" s="47" t="e">
        <f>#REF!</f>
        <v>#REF!</v>
      </c>
      <c r="Q74" s="45">
        <v>0</v>
      </c>
      <c r="R74" s="37"/>
      <c r="S74" s="37"/>
      <c r="T74" s="37"/>
      <c r="U74" s="37"/>
      <c r="V74" s="37"/>
      <c r="W74" s="37"/>
      <c r="X74" s="37"/>
      <c r="Y74" s="37"/>
      <c r="Z74" s="37"/>
      <c r="AA74" s="37"/>
      <c r="AB74" s="37"/>
    </row>
    <row r="75" spans="2:28" ht="15">
      <c r="B75" t="s">
        <v>31</v>
      </c>
      <c r="C75" s="1" t="s">
        <v>1</v>
      </c>
      <c r="D75" s="47" t="e">
        <f>#REF!</f>
        <v>#REF!</v>
      </c>
      <c r="E75" s="47" t="e">
        <f>#REF!</f>
        <v>#REF!</v>
      </c>
      <c r="F75" s="47" t="e">
        <f>#REF!</f>
        <v>#REF!</v>
      </c>
      <c r="G75" s="47" t="e">
        <f>#REF!</f>
        <v>#REF!</v>
      </c>
      <c r="H75" s="47" t="e">
        <f>#REF!</f>
        <v>#REF!</v>
      </c>
      <c r="I75" s="47" t="e">
        <f>#REF!</f>
        <v>#REF!</v>
      </c>
      <c r="J75" s="47" t="e">
        <f>#REF!</f>
        <v>#REF!</v>
      </c>
      <c r="K75" s="47" t="e">
        <f>#REF!</f>
        <v>#REF!</v>
      </c>
      <c r="L75" s="47" t="e">
        <f>#REF!</f>
        <v>#REF!</v>
      </c>
      <c r="M75" s="47" t="e">
        <f>#REF!</f>
        <v>#REF!</v>
      </c>
      <c r="N75" s="47" t="e">
        <f>#REF!</f>
        <v>#REF!</v>
      </c>
      <c r="O75" s="47" t="e">
        <f>#REF!</f>
        <v>#REF!</v>
      </c>
      <c r="P75" s="47" t="e">
        <f>#REF!</f>
        <v>#REF!</v>
      </c>
      <c r="Q75" s="45">
        <v>5812</v>
      </c>
      <c r="R75" s="37"/>
      <c r="S75" s="37"/>
      <c r="T75" s="37"/>
      <c r="U75" s="37"/>
      <c r="V75" s="37"/>
      <c r="W75" s="37"/>
      <c r="X75" s="37"/>
      <c r="Y75" s="37"/>
      <c r="Z75" s="37"/>
      <c r="AA75" s="37"/>
      <c r="AB75" s="37"/>
    </row>
    <row r="76" spans="2:28" ht="15">
      <c r="B76" t="s">
        <v>32</v>
      </c>
      <c r="C76" s="1" t="s">
        <v>1</v>
      </c>
      <c r="D76" s="47" t="e">
        <f>#REF!</f>
        <v>#REF!</v>
      </c>
      <c r="E76" s="47" t="e">
        <f>#REF!</f>
        <v>#REF!</v>
      </c>
      <c r="F76" s="47" t="e">
        <f>#REF!</f>
        <v>#REF!</v>
      </c>
      <c r="G76" s="47" t="e">
        <f>#REF!</f>
        <v>#REF!</v>
      </c>
      <c r="H76" s="47" t="e">
        <f>#REF!</f>
        <v>#REF!</v>
      </c>
      <c r="I76" s="47" t="e">
        <f>#REF!</f>
        <v>#REF!</v>
      </c>
      <c r="J76" s="47" t="e">
        <f>#REF!</f>
        <v>#REF!</v>
      </c>
      <c r="K76" s="47" t="e">
        <f>#REF!</f>
        <v>#REF!</v>
      </c>
      <c r="L76" s="47" t="e">
        <f>#REF!</f>
        <v>#REF!</v>
      </c>
      <c r="M76" s="47" t="e">
        <f>#REF!</f>
        <v>#REF!</v>
      </c>
      <c r="N76" s="47" t="e">
        <f>#REF!</f>
        <v>#REF!</v>
      </c>
      <c r="O76" s="47" t="e">
        <f>#REF!</f>
        <v>#REF!</v>
      </c>
      <c r="P76" s="47" t="e">
        <f>#REF!</f>
        <v>#REF!</v>
      </c>
      <c r="Q76" s="45">
        <v>0</v>
      </c>
      <c r="R76" s="37"/>
      <c r="S76" s="37"/>
      <c r="T76" s="37"/>
      <c r="U76" s="37"/>
      <c r="V76" s="37"/>
      <c r="W76" s="37"/>
      <c r="X76" s="37"/>
      <c r="Y76" s="37"/>
      <c r="Z76" s="37"/>
      <c r="AA76" s="37"/>
      <c r="AB76" s="37"/>
    </row>
    <row r="77" spans="2:28" ht="15">
      <c r="B77" t="s">
        <v>33</v>
      </c>
      <c r="C77" s="1" t="s">
        <v>1</v>
      </c>
      <c r="D77" s="47" t="e">
        <f>#REF!</f>
        <v>#REF!</v>
      </c>
      <c r="E77" s="47" t="e">
        <f>#REF!</f>
        <v>#REF!</v>
      </c>
      <c r="F77" s="47" t="e">
        <f>#REF!</f>
        <v>#REF!</v>
      </c>
      <c r="G77" s="47" t="e">
        <f>#REF!</f>
        <v>#REF!</v>
      </c>
      <c r="H77" s="47" t="e">
        <f>#REF!</f>
        <v>#REF!</v>
      </c>
      <c r="I77" s="47" t="e">
        <f>#REF!</f>
        <v>#REF!</v>
      </c>
      <c r="J77" s="47" t="e">
        <f>#REF!</f>
        <v>#REF!</v>
      </c>
      <c r="K77" s="47" t="e">
        <f>#REF!</f>
        <v>#REF!</v>
      </c>
      <c r="L77" s="47" t="e">
        <f>#REF!</f>
        <v>#REF!</v>
      </c>
      <c r="M77" s="47" t="e">
        <f>#REF!</f>
        <v>#REF!</v>
      </c>
      <c r="N77" s="47" t="e">
        <f>#REF!</f>
        <v>#REF!</v>
      </c>
      <c r="O77" s="47" t="e">
        <f>#REF!</f>
        <v>#REF!</v>
      </c>
      <c r="P77" s="47" t="e">
        <f>#REF!</f>
        <v>#REF!</v>
      </c>
      <c r="Q77" s="45">
        <v>121078</v>
      </c>
      <c r="R77" s="37"/>
      <c r="S77" s="37"/>
      <c r="T77" s="37"/>
      <c r="U77" s="37"/>
      <c r="V77" s="37"/>
      <c r="W77" s="37"/>
      <c r="X77" s="37"/>
      <c r="Y77" s="37"/>
      <c r="Z77" s="37"/>
      <c r="AA77" s="37"/>
      <c r="AB77" s="37"/>
    </row>
    <row r="78" spans="2:28" ht="15">
      <c r="B78" t="s">
        <v>34</v>
      </c>
      <c r="C78" s="1" t="s">
        <v>1</v>
      </c>
      <c r="D78" s="47" t="e">
        <f>#REF!</f>
        <v>#REF!</v>
      </c>
      <c r="E78" s="47" t="e">
        <f>#REF!</f>
        <v>#REF!</v>
      </c>
      <c r="F78" s="47" t="e">
        <f>#REF!</f>
        <v>#REF!</v>
      </c>
      <c r="G78" s="47" t="e">
        <f>#REF!</f>
        <v>#REF!</v>
      </c>
      <c r="H78" s="47" t="e">
        <f>#REF!</f>
        <v>#REF!</v>
      </c>
      <c r="I78" s="47" t="e">
        <f>#REF!</f>
        <v>#REF!</v>
      </c>
      <c r="J78" s="47" t="e">
        <f>#REF!</f>
        <v>#REF!</v>
      </c>
      <c r="K78" s="47" t="e">
        <f>#REF!</f>
        <v>#REF!</v>
      </c>
      <c r="L78" s="47" t="e">
        <f>#REF!</f>
        <v>#REF!</v>
      </c>
      <c r="M78" s="47" t="e">
        <f>#REF!</f>
        <v>#REF!</v>
      </c>
      <c r="N78" s="47" t="e">
        <f>#REF!</f>
        <v>#REF!</v>
      </c>
      <c r="O78" s="47" t="e">
        <f>#REF!</f>
        <v>#REF!</v>
      </c>
      <c r="P78" s="47" t="e">
        <f>#REF!</f>
        <v>#REF!</v>
      </c>
      <c r="Q78" s="45">
        <v>991</v>
      </c>
      <c r="R78" s="37"/>
      <c r="S78" s="37"/>
      <c r="T78" s="37"/>
      <c r="U78" s="37"/>
      <c r="V78" s="37"/>
      <c r="W78" s="37"/>
      <c r="X78" s="37"/>
      <c r="Y78" s="37"/>
      <c r="Z78" s="37"/>
      <c r="AA78" s="37"/>
      <c r="AB78" s="37"/>
    </row>
    <row r="79" spans="2:28" ht="15">
      <c r="B79" s="4" t="s">
        <v>35</v>
      </c>
      <c r="C79" s="9" t="s">
        <v>1</v>
      </c>
      <c r="D79" s="25" t="e">
        <f aca="true" t="shared" si="20" ref="D79:AA79">SUM(D74:D78)</f>
        <v>#REF!</v>
      </c>
      <c r="E79" s="25" t="e">
        <f t="shared" si="20"/>
        <v>#REF!</v>
      </c>
      <c r="F79" s="25" t="e">
        <f t="shared" si="20"/>
        <v>#REF!</v>
      </c>
      <c r="G79" s="25" t="e">
        <f t="shared" si="20"/>
        <v>#REF!</v>
      </c>
      <c r="H79" s="25" t="e">
        <f t="shared" si="20"/>
        <v>#REF!</v>
      </c>
      <c r="I79" s="25" t="e">
        <f t="shared" si="20"/>
        <v>#REF!</v>
      </c>
      <c r="J79" s="25" t="e">
        <f t="shared" si="20"/>
        <v>#REF!</v>
      </c>
      <c r="K79" s="25" t="e">
        <f t="shared" si="20"/>
        <v>#REF!</v>
      </c>
      <c r="L79" s="25" t="e">
        <f t="shared" si="20"/>
        <v>#REF!</v>
      </c>
      <c r="M79" s="25" t="e">
        <f t="shared" si="20"/>
        <v>#REF!</v>
      </c>
      <c r="N79" s="25" t="e">
        <f t="shared" si="20"/>
        <v>#REF!</v>
      </c>
      <c r="O79" s="25" t="e">
        <f t="shared" si="20"/>
        <v>#REF!</v>
      </c>
      <c r="P79" s="25" t="e">
        <f t="shared" si="20"/>
        <v>#REF!</v>
      </c>
      <c r="Q79" s="25">
        <f t="shared" si="20"/>
        <v>127881</v>
      </c>
      <c r="R79" s="16">
        <f t="shared" si="20"/>
        <v>0</v>
      </c>
      <c r="S79" s="16">
        <f t="shared" si="20"/>
        <v>0</v>
      </c>
      <c r="T79" s="16">
        <f t="shared" si="20"/>
        <v>0</v>
      </c>
      <c r="U79" s="16">
        <f t="shared" si="20"/>
        <v>0</v>
      </c>
      <c r="V79" s="16">
        <f t="shared" si="20"/>
        <v>0</v>
      </c>
      <c r="W79" s="16">
        <f t="shared" si="20"/>
        <v>0</v>
      </c>
      <c r="X79" s="16">
        <f t="shared" si="20"/>
        <v>0</v>
      </c>
      <c r="Y79" s="16">
        <f t="shared" si="20"/>
        <v>0</v>
      </c>
      <c r="Z79" s="16">
        <f t="shared" si="20"/>
        <v>0</v>
      </c>
      <c r="AA79" s="16">
        <f t="shared" si="20"/>
        <v>0</v>
      </c>
      <c r="AB79" s="16">
        <f aca="true" t="shared" si="21" ref="AB79">SUM(AB74:AB78)</f>
        <v>0</v>
      </c>
    </row>
    <row r="80" spans="2:27" ht="15">
      <c r="B80" s="4"/>
      <c r="D80" s="25"/>
      <c r="E80" s="25"/>
      <c r="F80" s="25"/>
      <c r="G80" s="25"/>
      <c r="H80" s="25"/>
      <c r="I80" s="25"/>
      <c r="J80" s="25"/>
      <c r="K80" s="25"/>
      <c r="L80" s="25"/>
      <c r="M80" s="25"/>
      <c r="N80" s="25"/>
      <c r="O80" s="25"/>
      <c r="P80" s="25"/>
      <c r="Q80" s="25"/>
      <c r="R80" s="25"/>
      <c r="S80" s="25"/>
      <c r="T80" s="25"/>
      <c r="U80" s="25"/>
      <c r="V80" s="25"/>
      <c r="W80" s="25"/>
      <c r="X80" s="25"/>
      <c r="Y80" s="25"/>
      <c r="Z80" s="25"/>
      <c r="AA80" s="25"/>
    </row>
    <row r="81" spans="2:28" ht="15">
      <c r="B81" s="4" t="s">
        <v>36</v>
      </c>
      <c r="C81" s="9" t="s">
        <v>1</v>
      </c>
      <c r="D81" s="25" t="e">
        <f aca="true" t="shared" si="22" ref="D81:AB81">SUM(D71,D79)</f>
        <v>#REF!</v>
      </c>
      <c r="E81" s="25" t="e">
        <f t="shared" si="22"/>
        <v>#REF!</v>
      </c>
      <c r="F81" s="25" t="e">
        <f t="shared" si="22"/>
        <v>#REF!</v>
      </c>
      <c r="G81" s="25" t="e">
        <f t="shared" si="22"/>
        <v>#REF!</v>
      </c>
      <c r="H81" s="25" t="e">
        <f t="shared" si="22"/>
        <v>#REF!</v>
      </c>
      <c r="I81" s="25" t="e">
        <f t="shared" si="22"/>
        <v>#REF!</v>
      </c>
      <c r="J81" s="25" t="e">
        <f t="shared" si="22"/>
        <v>#REF!</v>
      </c>
      <c r="K81" s="25" t="e">
        <f t="shared" si="22"/>
        <v>#REF!</v>
      </c>
      <c r="L81" s="25" t="e">
        <f t="shared" si="22"/>
        <v>#REF!</v>
      </c>
      <c r="M81" s="25" t="e">
        <f t="shared" si="22"/>
        <v>#REF!</v>
      </c>
      <c r="N81" s="25" t="e">
        <f t="shared" si="22"/>
        <v>#REF!</v>
      </c>
      <c r="O81" s="25" t="e">
        <f t="shared" si="22"/>
        <v>#REF!</v>
      </c>
      <c r="P81" s="25" t="e">
        <f t="shared" si="22"/>
        <v>#REF!</v>
      </c>
      <c r="Q81" s="25">
        <f t="shared" si="22"/>
        <v>130763</v>
      </c>
      <c r="R81" s="16">
        <f t="shared" si="22"/>
        <v>0</v>
      </c>
      <c r="S81" s="16">
        <f t="shared" si="22"/>
        <v>0</v>
      </c>
      <c r="T81" s="16">
        <f t="shared" si="22"/>
        <v>0</v>
      </c>
      <c r="U81" s="16">
        <f t="shared" si="22"/>
        <v>0</v>
      </c>
      <c r="V81" s="16">
        <f t="shared" si="22"/>
        <v>0</v>
      </c>
      <c r="W81" s="16">
        <f t="shared" si="22"/>
        <v>0</v>
      </c>
      <c r="X81" s="16">
        <f t="shared" si="22"/>
        <v>0</v>
      </c>
      <c r="Y81" s="16">
        <f t="shared" si="22"/>
        <v>0</v>
      </c>
      <c r="Z81" s="16">
        <f t="shared" si="22"/>
        <v>0</v>
      </c>
      <c r="AA81" s="16">
        <f t="shared" si="22"/>
        <v>0</v>
      </c>
      <c r="AB81" s="16">
        <f t="shared" si="22"/>
        <v>0</v>
      </c>
    </row>
    <row r="82" spans="4:5" ht="15">
      <c r="D82" s="24"/>
      <c r="E82" s="3"/>
    </row>
    <row r="83" spans="2:5" ht="15">
      <c r="B83" s="23" t="s">
        <v>37</v>
      </c>
      <c r="D83" s="24"/>
      <c r="E83" s="3"/>
    </row>
    <row r="84" spans="2:28" ht="15">
      <c r="B84" t="s">
        <v>38</v>
      </c>
      <c r="C84" s="1" t="s">
        <v>1</v>
      </c>
      <c r="D84" s="47" t="e">
        <f>#REF!</f>
        <v>#REF!</v>
      </c>
      <c r="E84" s="47" t="e">
        <f>#REF!</f>
        <v>#REF!</v>
      </c>
      <c r="F84" s="47" t="e">
        <f>#REF!</f>
        <v>#REF!</v>
      </c>
      <c r="G84" s="47" t="e">
        <f>#REF!</f>
        <v>#REF!</v>
      </c>
      <c r="H84" s="47" t="e">
        <f>#REF!</f>
        <v>#REF!</v>
      </c>
      <c r="I84" s="47" t="e">
        <f>#REF!</f>
        <v>#REF!</v>
      </c>
      <c r="J84" s="47" t="e">
        <f>#REF!</f>
        <v>#REF!</v>
      </c>
      <c r="K84" s="47" t="e">
        <f>#REF!</f>
        <v>#REF!</v>
      </c>
      <c r="L84" s="47" t="e">
        <f>#REF!</f>
        <v>#REF!</v>
      </c>
      <c r="M84" s="47" t="e">
        <f>#REF!</f>
        <v>#REF!</v>
      </c>
      <c r="N84" s="47" t="e">
        <f>#REF!</f>
        <v>#REF!</v>
      </c>
      <c r="O84" s="47" t="e">
        <f>#REF!</f>
        <v>#REF!</v>
      </c>
      <c r="P84" s="47" t="e">
        <f>#REF!</f>
        <v>#REF!</v>
      </c>
      <c r="Q84" s="45">
        <v>1820</v>
      </c>
      <c r="R84" s="37"/>
      <c r="S84" s="37"/>
      <c r="T84" s="37"/>
      <c r="U84" s="37"/>
      <c r="V84" s="37"/>
      <c r="W84" s="37"/>
      <c r="X84" s="37"/>
      <c r="Y84" s="37"/>
      <c r="Z84" s="37"/>
      <c r="AA84" s="37"/>
      <c r="AB84" s="37"/>
    </row>
    <row r="85" spans="2:28" ht="15">
      <c r="B85" t="s">
        <v>39</v>
      </c>
      <c r="C85" s="1" t="s">
        <v>1</v>
      </c>
      <c r="D85" s="47" t="e">
        <f>#REF!</f>
        <v>#REF!</v>
      </c>
      <c r="E85" s="47" t="e">
        <f>#REF!</f>
        <v>#REF!</v>
      </c>
      <c r="F85" s="47" t="e">
        <f>#REF!</f>
        <v>#REF!</v>
      </c>
      <c r="G85" s="47" t="e">
        <f>#REF!</f>
        <v>#REF!</v>
      </c>
      <c r="H85" s="47" t="e">
        <f>#REF!</f>
        <v>#REF!</v>
      </c>
      <c r="I85" s="47" t="e">
        <f>#REF!</f>
        <v>#REF!</v>
      </c>
      <c r="J85" s="47" t="e">
        <f>#REF!</f>
        <v>#REF!</v>
      </c>
      <c r="K85" s="47" t="e">
        <f>#REF!</f>
        <v>#REF!</v>
      </c>
      <c r="L85" s="47" t="e">
        <f>#REF!</f>
        <v>#REF!</v>
      </c>
      <c r="M85" s="47" t="e">
        <f>#REF!</f>
        <v>#REF!</v>
      </c>
      <c r="N85" s="47" t="e">
        <f>#REF!</f>
        <v>#REF!</v>
      </c>
      <c r="O85" s="47" t="e">
        <f>#REF!</f>
        <v>#REF!</v>
      </c>
      <c r="P85" s="47" t="e">
        <f>#REF!</f>
        <v>#REF!</v>
      </c>
      <c r="Q85" s="45">
        <v>1046</v>
      </c>
      <c r="R85" s="37"/>
      <c r="S85" s="37"/>
      <c r="T85" s="37"/>
      <c r="U85" s="37"/>
      <c r="V85" s="37"/>
      <c r="W85" s="37"/>
      <c r="X85" s="37"/>
      <c r="Y85" s="37"/>
      <c r="Z85" s="37"/>
      <c r="AA85" s="37"/>
      <c r="AB85" s="37"/>
    </row>
    <row r="86" spans="2:28" ht="15">
      <c r="B86" t="s">
        <v>40</v>
      </c>
      <c r="C86" s="1" t="s">
        <v>1</v>
      </c>
      <c r="D86" s="47" t="e">
        <f>#REF!</f>
        <v>#REF!</v>
      </c>
      <c r="E86" s="47" t="e">
        <f>#REF!</f>
        <v>#REF!</v>
      </c>
      <c r="F86" s="47" t="e">
        <f>#REF!</f>
        <v>#REF!</v>
      </c>
      <c r="G86" s="47" t="e">
        <f>#REF!</f>
        <v>#REF!</v>
      </c>
      <c r="H86" s="47" t="e">
        <f>#REF!</f>
        <v>#REF!</v>
      </c>
      <c r="I86" s="47" t="e">
        <f>#REF!</f>
        <v>#REF!</v>
      </c>
      <c r="J86" s="47" t="e">
        <f>#REF!</f>
        <v>#REF!</v>
      </c>
      <c r="K86" s="47" t="e">
        <f>#REF!</f>
        <v>#REF!</v>
      </c>
      <c r="L86" s="47" t="e">
        <f>#REF!</f>
        <v>#REF!</v>
      </c>
      <c r="M86" s="47" t="e">
        <f>#REF!</f>
        <v>#REF!</v>
      </c>
      <c r="N86" s="47" t="e">
        <f>#REF!</f>
        <v>#REF!</v>
      </c>
      <c r="O86" s="47" t="e">
        <f>#REF!</f>
        <v>#REF!</v>
      </c>
      <c r="P86" s="47" t="e">
        <f>#REF!</f>
        <v>#REF!</v>
      </c>
      <c r="Q86" s="45">
        <v>1253</v>
      </c>
      <c r="R86" s="37"/>
      <c r="S86" s="37"/>
      <c r="T86" s="37"/>
      <c r="U86" s="37"/>
      <c r="V86" s="37"/>
      <c r="W86" s="37"/>
      <c r="X86" s="37"/>
      <c r="Y86" s="37"/>
      <c r="Z86" s="37"/>
      <c r="AA86" s="37"/>
      <c r="AB86" s="37"/>
    </row>
    <row r="87" spans="2:28" ht="15">
      <c r="B87" s="56" t="s">
        <v>137</v>
      </c>
      <c r="C87" s="60" t="s">
        <v>1</v>
      </c>
      <c r="D87" s="47" t="e">
        <f>#REF!</f>
        <v>#REF!</v>
      </c>
      <c r="E87" s="47" t="e">
        <f>#REF!</f>
        <v>#REF!</v>
      </c>
      <c r="F87" s="47" t="e">
        <f>#REF!</f>
        <v>#REF!</v>
      </c>
      <c r="G87" s="47" t="e">
        <f>#REF!</f>
        <v>#REF!</v>
      </c>
      <c r="H87" s="47" t="e">
        <f>#REF!</f>
        <v>#REF!</v>
      </c>
      <c r="I87" s="47" t="e">
        <f>#REF!</f>
        <v>#REF!</v>
      </c>
      <c r="J87" s="47" t="e">
        <f>#REF!</f>
        <v>#REF!</v>
      </c>
      <c r="K87" s="47" t="e">
        <f>#REF!</f>
        <v>#REF!</v>
      </c>
      <c r="L87" s="47" t="e">
        <f>#REF!</f>
        <v>#REF!</v>
      </c>
      <c r="M87" s="47" t="e">
        <f>#REF!</f>
        <v>#REF!</v>
      </c>
      <c r="N87" s="47" t="e">
        <f>#REF!</f>
        <v>#REF!</v>
      </c>
      <c r="O87" s="47" t="e">
        <f>#REF!</f>
        <v>#REF!</v>
      </c>
      <c r="P87" s="47" t="e">
        <f>#REF!</f>
        <v>#REF!</v>
      </c>
      <c r="Q87" s="45">
        <v>0</v>
      </c>
      <c r="R87" s="37"/>
      <c r="S87" s="37"/>
      <c r="T87" s="37"/>
      <c r="U87" s="37"/>
      <c r="V87" s="37"/>
      <c r="W87" s="37"/>
      <c r="X87" s="37"/>
      <c r="Y87" s="37"/>
      <c r="Z87" s="37"/>
      <c r="AA87" s="37"/>
      <c r="AB87" s="37"/>
    </row>
    <row r="88" spans="2:28" ht="15">
      <c r="B88" s="56" t="s">
        <v>138</v>
      </c>
      <c r="C88" s="60" t="s">
        <v>1</v>
      </c>
      <c r="D88" s="47" t="e">
        <f>#REF!</f>
        <v>#REF!</v>
      </c>
      <c r="E88" s="47" t="e">
        <f>#REF!</f>
        <v>#REF!</v>
      </c>
      <c r="F88" s="47" t="e">
        <f>#REF!</f>
        <v>#REF!</v>
      </c>
      <c r="G88" s="47" t="e">
        <f>#REF!</f>
        <v>#REF!</v>
      </c>
      <c r="H88" s="47" t="e">
        <f>#REF!</f>
        <v>#REF!</v>
      </c>
      <c r="I88" s="47" t="e">
        <f>#REF!</f>
        <v>#REF!</v>
      </c>
      <c r="J88" s="47" t="e">
        <f>#REF!</f>
        <v>#REF!</v>
      </c>
      <c r="K88" s="47" t="e">
        <f>#REF!</f>
        <v>#REF!</v>
      </c>
      <c r="L88" s="47" t="e">
        <f>#REF!</f>
        <v>#REF!</v>
      </c>
      <c r="M88" s="47" t="e">
        <f>#REF!</f>
        <v>#REF!</v>
      </c>
      <c r="N88" s="47" t="e">
        <f>#REF!</f>
        <v>#REF!</v>
      </c>
      <c r="O88" s="47" t="e">
        <f>#REF!</f>
        <v>#REF!</v>
      </c>
      <c r="P88" s="47" t="e">
        <f>#REF!</f>
        <v>#REF!</v>
      </c>
      <c r="Q88" s="45">
        <v>0</v>
      </c>
      <c r="R88" s="37"/>
      <c r="S88" s="37"/>
      <c r="T88" s="37"/>
      <c r="U88" s="37"/>
      <c r="V88" s="37"/>
      <c r="W88" s="37"/>
      <c r="X88" s="37"/>
      <c r="Y88" s="37"/>
      <c r="Z88" s="37"/>
      <c r="AA88" s="37"/>
      <c r="AB88" s="37"/>
    </row>
    <row r="89" spans="2:28" ht="15">
      <c r="B89" s="4" t="s">
        <v>41</v>
      </c>
      <c r="C89" s="9" t="s">
        <v>1</v>
      </c>
      <c r="D89" s="25" t="e">
        <f>SUM(D84:D88)</f>
        <v>#REF!</v>
      </c>
      <c r="E89" s="25" t="e">
        <f aca="true" t="shared" si="23" ref="E89:AB89">SUM(E84:E88)</f>
        <v>#REF!</v>
      </c>
      <c r="F89" s="25" t="e">
        <f t="shared" si="23"/>
        <v>#REF!</v>
      </c>
      <c r="G89" s="25" t="e">
        <f t="shared" si="23"/>
        <v>#REF!</v>
      </c>
      <c r="H89" s="25" t="e">
        <f t="shared" si="23"/>
        <v>#REF!</v>
      </c>
      <c r="I89" s="25" t="e">
        <f t="shared" si="23"/>
        <v>#REF!</v>
      </c>
      <c r="J89" s="25" t="e">
        <f t="shared" si="23"/>
        <v>#REF!</v>
      </c>
      <c r="K89" s="25" t="e">
        <f t="shared" si="23"/>
        <v>#REF!</v>
      </c>
      <c r="L89" s="25" t="e">
        <f t="shared" si="23"/>
        <v>#REF!</v>
      </c>
      <c r="M89" s="25" t="e">
        <f t="shared" si="23"/>
        <v>#REF!</v>
      </c>
      <c r="N89" s="25" t="e">
        <f t="shared" si="23"/>
        <v>#REF!</v>
      </c>
      <c r="O89" s="25" t="e">
        <f t="shared" si="23"/>
        <v>#REF!</v>
      </c>
      <c r="P89" s="25" t="e">
        <f t="shared" si="23"/>
        <v>#REF!</v>
      </c>
      <c r="Q89" s="25">
        <f t="shared" si="23"/>
        <v>4119</v>
      </c>
      <c r="R89" s="16">
        <f t="shared" si="23"/>
        <v>0</v>
      </c>
      <c r="S89" s="16">
        <f t="shared" si="23"/>
        <v>0</v>
      </c>
      <c r="T89" s="16">
        <f t="shared" si="23"/>
        <v>0</v>
      </c>
      <c r="U89" s="16">
        <f t="shared" si="23"/>
        <v>0</v>
      </c>
      <c r="V89" s="16">
        <f t="shared" si="23"/>
        <v>0</v>
      </c>
      <c r="W89" s="16">
        <f t="shared" si="23"/>
        <v>0</v>
      </c>
      <c r="X89" s="16">
        <f t="shared" si="23"/>
        <v>0</v>
      </c>
      <c r="Y89" s="16">
        <f t="shared" si="23"/>
        <v>0</v>
      </c>
      <c r="Z89" s="16">
        <f t="shared" si="23"/>
        <v>0</v>
      </c>
      <c r="AA89" s="16">
        <f t="shared" si="23"/>
        <v>0</v>
      </c>
      <c r="AB89" s="16">
        <f t="shared" si="23"/>
        <v>0</v>
      </c>
    </row>
    <row r="90" ht="15">
      <c r="D90" s="24"/>
    </row>
    <row r="91" spans="2:4" ht="15">
      <c r="B91" s="23" t="s">
        <v>42</v>
      </c>
      <c r="D91" s="24"/>
    </row>
    <row r="92" spans="2:28" ht="15">
      <c r="B92" t="s">
        <v>38</v>
      </c>
      <c r="C92" s="1" t="s">
        <v>1</v>
      </c>
      <c r="D92" s="47" t="e">
        <f>#REF!</f>
        <v>#REF!</v>
      </c>
      <c r="E92" s="47" t="e">
        <f>#REF!</f>
        <v>#REF!</v>
      </c>
      <c r="F92" s="47" t="e">
        <f>#REF!</f>
        <v>#REF!</v>
      </c>
      <c r="G92" s="47" t="e">
        <f>#REF!</f>
        <v>#REF!</v>
      </c>
      <c r="H92" s="47" t="e">
        <f>#REF!</f>
        <v>#REF!</v>
      </c>
      <c r="I92" s="47" t="e">
        <f>#REF!</f>
        <v>#REF!</v>
      </c>
      <c r="J92" s="47" t="e">
        <f>#REF!</f>
        <v>#REF!</v>
      </c>
      <c r="K92" s="47" t="e">
        <f>#REF!</f>
        <v>#REF!</v>
      </c>
      <c r="L92" s="47" t="e">
        <f>#REF!</f>
        <v>#REF!</v>
      </c>
      <c r="M92" s="47" t="e">
        <f>#REF!</f>
        <v>#REF!</v>
      </c>
      <c r="N92" s="47" t="e">
        <f>#REF!</f>
        <v>#REF!</v>
      </c>
      <c r="O92" s="47" t="e">
        <f>#REF!</f>
        <v>#REF!</v>
      </c>
      <c r="P92" s="47" t="e">
        <f>#REF!</f>
        <v>#REF!</v>
      </c>
      <c r="Q92" s="45">
        <v>0</v>
      </c>
      <c r="R92" s="37"/>
      <c r="S92" s="37"/>
      <c r="T92" s="37"/>
      <c r="U92" s="37"/>
      <c r="V92" s="37"/>
      <c r="W92" s="37"/>
      <c r="X92" s="37"/>
      <c r="Y92" s="37"/>
      <c r="Z92" s="37"/>
      <c r="AA92" s="37"/>
      <c r="AB92" s="37"/>
    </row>
    <row r="93" spans="2:28" ht="15">
      <c r="B93" t="s">
        <v>39</v>
      </c>
      <c r="C93" s="1" t="s">
        <v>1</v>
      </c>
      <c r="D93" s="47" t="e">
        <f>#REF!</f>
        <v>#REF!</v>
      </c>
      <c r="E93" s="47" t="e">
        <f>#REF!</f>
        <v>#REF!</v>
      </c>
      <c r="F93" s="47" t="e">
        <f>#REF!</f>
        <v>#REF!</v>
      </c>
      <c r="G93" s="47" t="e">
        <f>#REF!</f>
        <v>#REF!</v>
      </c>
      <c r="H93" s="47" t="e">
        <f>#REF!</f>
        <v>#REF!</v>
      </c>
      <c r="I93" s="47" t="e">
        <f>#REF!</f>
        <v>#REF!</v>
      </c>
      <c r="J93" s="47" t="e">
        <f>#REF!</f>
        <v>#REF!</v>
      </c>
      <c r="K93" s="47" t="e">
        <f>#REF!</f>
        <v>#REF!</v>
      </c>
      <c r="L93" s="47" t="e">
        <f>#REF!</f>
        <v>#REF!</v>
      </c>
      <c r="M93" s="47" t="e">
        <f>#REF!</f>
        <v>#REF!</v>
      </c>
      <c r="N93" s="47" t="e">
        <f>#REF!</f>
        <v>#REF!</v>
      </c>
      <c r="O93" s="47" t="e">
        <f>#REF!</f>
        <v>#REF!</v>
      </c>
      <c r="P93" s="47" t="e">
        <f>#REF!</f>
        <v>#REF!</v>
      </c>
      <c r="Q93" s="45">
        <v>1790</v>
      </c>
      <c r="R93" s="37"/>
      <c r="S93" s="37"/>
      <c r="T93" s="37"/>
      <c r="U93" s="37"/>
      <c r="V93" s="37"/>
      <c r="W93" s="37"/>
      <c r="X93" s="37"/>
      <c r="Y93" s="37"/>
      <c r="Z93" s="37"/>
      <c r="AA93" s="37"/>
      <c r="AB93" s="37"/>
    </row>
    <row r="94" spans="2:28" ht="15">
      <c r="B94" t="s">
        <v>40</v>
      </c>
      <c r="C94" s="1" t="s">
        <v>1</v>
      </c>
      <c r="D94" s="47" t="e">
        <f>#REF!</f>
        <v>#REF!</v>
      </c>
      <c r="E94" s="47" t="e">
        <f>#REF!</f>
        <v>#REF!</v>
      </c>
      <c r="F94" s="47" t="e">
        <f>#REF!</f>
        <v>#REF!</v>
      </c>
      <c r="G94" s="47" t="e">
        <f>#REF!</f>
        <v>#REF!</v>
      </c>
      <c r="H94" s="47" t="e">
        <f>#REF!</f>
        <v>#REF!</v>
      </c>
      <c r="I94" s="47" t="e">
        <f>#REF!</f>
        <v>#REF!</v>
      </c>
      <c r="J94" s="47" t="e">
        <f>#REF!</f>
        <v>#REF!</v>
      </c>
      <c r="K94" s="47" t="e">
        <f>#REF!</f>
        <v>#REF!</v>
      </c>
      <c r="L94" s="47" t="e">
        <f>#REF!</f>
        <v>#REF!</v>
      </c>
      <c r="M94" s="47" t="e">
        <f>#REF!</f>
        <v>#REF!</v>
      </c>
      <c r="N94" s="47" t="e">
        <f>#REF!</f>
        <v>#REF!</v>
      </c>
      <c r="O94" s="47" t="e">
        <f>#REF!</f>
        <v>#REF!</v>
      </c>
      <c r="P94" s="47" t="e">
        <f>#REF!</f>
        <v>#REF!</v>
      </c>
      <c r="Q94" s="45">
        <v>210</v>
      </c>
      <c r="R94" s="37"/>
      <c r="S94" s="37"/>
      <c r="T94" s="37"/>
      <c r="U94" s="37"/>
      <c r="V94" s="37"/>
      <c r="W94" s="37"/>
      <c r="X94" s="37"/>
      <c r="Y94" s="37"/>
      <c r="Z94" s="37"/>
      <c r="AA94" s="37"/>
      <c r="AB94" s="37"/>
    </row>
    <row r="95" spans="2:28" ht="15">
      <c r="B95" s="56" t="s">
        <v>139</v>
      </c>
      <c r="C95" s="1" t="s">
        <v>1</v>
      </c>
      <c r="D95" s="47" t="e">
        <f>#REF!</f>
        <v>#REF!</v>
      </c>
      <c r="E95" s="47" t="e">
        <f>#REF!</f>
        <v>#REF!</v>
      </c>
      <c r="F95" s="47" t="e">
        <f>#REF!</f>
        <v>#REF!</v>
      </c>
      <c r="G95" s="47" t="e">
        <f>#REF!</f>
        <v>#REF!</v>
      </c>
      <c r="H95" s="47" t="e">
        <f>#REF!</f>
        <v>#REF!</v>
      </c>
      <c r="I95" s="47" t="e">
        <f>#REF!</f>
        <v>#REF!</v>
      </c>
      <c r="J95" s="47" t="e">
        <f>#REF!</f>
        <v>#REF!</v>
      </c>
      <c r="K95" s="47" t="e">
        <f>#REF!</f>
        <v>#REF!</v>
      </c>
      <c r="L95" s="47" t="e">
        <f>#REF!</f>
        <v>#REF!</v>
      </c>
      <c r="M95" s="47" t="e">
        <f>#REF!</f>
        <v>#REF!</v>
      </c>
      <c r="N95" s="47" t="e">
        <f>#REF!</f>
        <v>#REF!</v>
      </c>
      <c r="O95" s="47" t="e">
        <f>#REF!</f>
        <v>#REF!</v>
      </c>
      <c r="P95" s="47" t="e">
        <f>#REF!</f>
        <v>#REF!</v>
      </c>
      <c r="Q95" s="45">
        <v>0</v>
      </c>
      <c r="R95" s="37"/>
      <c r="S95" s="37"/>
      <c r="T95" s="37"/>
      <c r="U95" s="37"/>
      <c r="V95" s="37"/>
      <c r="W95" s="37"/>
      <c r="X95" s="37"/>
      <c r="Y95" s="37"/>
      <c r="Z95" s="37"/>
      <c r="AA95" s="37"/>
      <c r="AB95" s="37"/>
    </row>
    <row r="96" spans="2:28" ht="15">
      <c r="B96" s="56" t="s">
        <v>140</v>
      </c>
      <c r="C96" s="1" t="s">
        <v>1</v>
      </c>
      <c r="D96" s="47" t="e">
        <f>#REF!</f>
        <v>#REF!</v>
      </c>
      <c r="E96" s="47" t="e">
        <f>#REF!</f>
        <v>#REF!</v>
      </c>
      <c r="F96" s="47" t="e">
        <f>#REF!</f>
        <v>#REF!</v>
      </c>
      <c r="G96" s="47" t="e">
        <f>#REF!</f>
        <v>#REF!</v>
      </c>
      <c r="H96" s="47" t="e">
        <f>#REF!</f>
        <v>#REF!</v>
      </c>
      <c r="I96" s="47" t="e">
        <f>#REF!</f>
        <v>#REF!</v>
      </c>
      <c r="J96" s="47" t="e">
        <f>#REF!</f>
        <v>#REF!</v>
      </c>
      <c r="K96" s="47" t="e">
        <f>#REF!</f>
        <v>#REF!</v>
      </c>
      <c r="L96" s="47" t="e">
        <f>#REF!</f>
        <v>#REF!</v>
      </c>
      <c r="M96" s="47" t="e">
        <f>#REF!</f>
        <v>#REF!</v>
      </c>
      <c r="N96" s="47" t="e">
        <f>#REF!</f>
        <v>#REF!</v>
      </c>
      <c r="O96" s="47" t="e">
        <f>#REF!</f>
        <v>#REF!</v>
      </c>
      <c r="P96" s="47" t="e">
        <f>#REF!</f>
        <v>#REF!</v>
      </c>
      <c r="Q96" s="45">
        <v>0</v>
      </c>
      <c r="R96" s="37"/>
      <c r="S96" s="37"/>
      <c r="T96" s="37"/>
      <c r="U96" s="37"/>
      <c r="V96" s="37"/>
      <c r="W96" s="37"/>
      <c r="X96" s="37"/>
      <c r="Y96" s="37"/>
      <c r="Z96" s="37"/>
      <c r="AA96" s="37"/>
      <c r="AB96" s="37"/>
    </row>
    <row r="97" spans="2:28" ht="15">
      <c r="B97" s="4" t="s">
        <v>43</v>
      </c>
      <c r="C97" s="9" t="s">
        <v>1</v>
      </c>
      <c r="D97" s="25" t="e">
        <f aca="true" t="shared" si="24" ref="D97:E97">SUM(D92:D96)</f>
        <v>#REF!</v>
      </c>
      <c r="E97" s="25" t="e">
        <f t="shared" si="24"/>
        <v>#REF!</v>
      </c>
      <c r="F97" s="25" t="e">
        <f>SUM(F92:F96)</f>
        <v>#REF!</v>
      </c>
      <c r="G97" s="25" t="e">
        <f aca="true" t="shared" si="25" ref="G97:P97">SUM(G92:G96)</f>
        <v>#REF!</v>
      </c>
      <c r="H97" s="25" t="e">
        <f t="shared" si="25"/>
        <v>#REF!</v>
      </c>
      <c r="I97" s="25" t="e">
        <f t="shared" si="25"/>
        <v>#REF!</v>
      </c>
      <c r="J97" s="25" t="e">
        <f t="shared" si="25"/>
        <v>#REF!</v>
      </c>
      <c r="K97" s="25" t="e">
        <f t="shared" si="25"/>
        <v>#REF!</v>
      </c>
      <c r="L97" s="25" t="e">
        <f t="shared" si="25"/>
        <v>#REF!</v>
      </c>
      <c r="M97" s="25" t="e">
        <f t="shared" si="25"/>
        <v>#REF!</v>
      </c>
      <c r="N97" s="25" t="e">
        <f t="shared" si="25"/>
        <v>#REF!</v>
      </c>
      <c r="O97" s="25" t="e">
        <f t="shared" si="25"/>
        <v>#REF!</v>
      </c>
      <c r="P97" s="25" t="e">
        <f t="shared" si="25"/>
        <v>#REF!</v>
      </c>
      <c r="Q97" s="25">
        <f aca="true" t="shared" si="26" ref="Q97">SUM(Q92:Q96)</f>
        <v>2000</v>
      </c>
      <c r="R97" s="16">
        <f aca="true" t="shared" si="27" ref="R97">SUM(R92:R96)</f>
        <v>0</v>
      </c>
      <c r="S97" s="16">
        <f aca="true" t="shared" si="28" ref="S97">SUM(S92:S96)</f>
        <v>0</v>
      </c>
      <c r="T97" s="16">
        <f aca="true" t="shared" si="29" ref="T97">SUM(T92:T96)</f>
        <v>0</v>
      </c>
      <c r="U97" s="16">
        <f aca="true" t="shared" si="30" ref="U97">SUM(U92:U96)</f>
        <v>0</v>
      </c>
      <c r="V97" s="16">
        <f aca="true" t="shared" si="31" ref="V97">SUM(V92:V96)</f>
        <v>0</v>
      </c>
      <c r="W97" s="16">
        <f aca="true" t="shared" si="32" ref="W97">SUM(W92:W96)</f>
        <v>0</v>
      </c>
      <c r="X97" s="16">
        <f aca="true" t="shared" si="33" ref="X97">SUM(X92:X96)</f>
        <v>0</v>
      </c>
      <c r="Y97" s="16">
        <f aca="true" t="shared" si="34" ref="Y97">SUM(Y92:Y96)</f>
        <v>0</v>
      </c>
      <c r="Z97" s="16">
        <f aca="true" t="shared" si="35" ref="Z97">SUM(Z92:Z96)</f>
        <v>0</v>
      </c>
      <c r="AA97" s="16">
        <f aca="true" t="shared" si="36" ref="AA97">SUM(AA92:AA96)</f>
        <v>0</v>
      </c>
      <c r="AB97" s="16">
        <f aca="true" t="shared" si="37" ref="AB97">SUM(AB92:AB96)</f>
        <v>0</v>
      </c>
    </row>
    <row r="98" spans="2:27" ht="15">
      <c r="B98" s="4"/>
      <c r="D98" s="25"/>
      <c r="E98" s="25"/>
      <c r="F98" s="25"/>
      <c r="G98" s="25"/>
      <c r="H98" s="25"/>
      <c r="I98" s="25"/>
      <c r="J98" s="25"/>
      <c r="K98" s="25"/>
      <c r="L98" s="25"/>
      <c r="M98" s="25"/>
      <c r="N98" s="25"/>
      <c r="O98" s="25"/>
      <c r="P98" s="25"/>
      <c r="Q98" s="25"/>
      <c r="R98" s="25"/>
      <c r="S98" s="25"/>
      <c r="T98" s="25"/>
      <c r="U98" s="25"/>
      <c r="V98" s="25"/>
      <c r="W98" s="25"/>
      <c r="X98" s="25"/>
      <c r="Y98" s="25"/>
      <c r="Z98" s="25"/>
      <c r="AA98" s="25"/>
    </row>
    <row r="99" spans="2:28" ht="15">
      <c r="B99" t="s">
        <v>103</v>
      </c>
      <c r="C99" s="1" t="s">
        <v>1</v>
      </c>
      <c r="D99" s="36" t="e">
        <f aca="true" t="shared" si="38" ref="D99:AB99">SUM(D84,D92)</f>
        <v>#REF!</v>
      </c>
      <c r="E99" s="36" t="e">
        <f t="shared" si="38"/>
        <v>#REF!</v>
      </c>
      <c r="F99" s="36" t="e">
        <f t="shared" si="38"/>
        <v>#REF!</v>
      </c>
      <c r="G99" s="36" t="e">
        <f t="shared" si="38"/>
        <v>#REF!</v>
      </c>
      <c r="H99" s="36" t="e">
        <f t="shared" si="38"/>
        <v>#REF!</v>
      </c>
      <c r="I99" s="36" t="e">
        <f t="shared" si="38"/>
        <v>#REF!</v>
      </c>
      <c r="J99" s="36" t="e">
        <f t="shared" si="38"/>
        <v>#REF!</v>
      </c>
      <c r="K99" s="36" t="e">
        <f t="shared" si="38"/>
        <v>#REF!</v>
      </c>
      <c r="L99" s="36" t="e">
        <f t="shared" si="38"/>
        <v>#REF!</v>
      </c>
      <c r="M99" s="36" t="e">
        <f t="shared" si="38"/>
        <v>#REF!</v>
      </c>
      <c r="N99" s="36" t="e">
        <f t="shared" si="38"/>
        <v>#REF!</v>
      </c>
      <c r="O99" s="36" t="e">
        <f t="shared" si="38"/>
        <v>#REF!</v>
      </c>
      <c r="P99" s="36" t="e">
        <f t="shared" si="38"/>
        <v>#REF!</v>
      </c>
      <c r="Q99" s="36">
        <f t="shared" si="38"/>
        <v>1820</v>
      </c>
      <c r="R99" s="39">
        <f t="shared" si="38"/>
        <v>0</v>
      </c>
      <c r="S99" s="39">
        <f t="shared" si="38"/>
        <v>0</v>
      </c>
      <c r="T99" s="39">
        <f t="shared" si="38"/>
        <v>0</v>
      </c>
      <c r="U99" s="39">
        <f t="shared" si="38"/>
        <v>0</v>
      </c>
      <c r="V99" s="39">
        <f t="shared" si="38"/>
        <v>0</v>
      </c>
      <c r="W99" s="39">
        <f t="shared" si="38"/>
        <v>0</v>
      </c>
      <c r="X99" s="39">
        <f t="shared" si="38"/>
        <v>0</v>
      </c>
      <c r="Y99" s="39">
        <f t="shared" si="38"/>
        <v>0</v>
      </c>
      <c r="Z99" s="39">
        <f t="shared" si="38"/>
        <v>0</v>
      </c>
      <c r="AA99" s="39">
        <f t="shared" si="38"/>
        <v>0</v>
      </c>
      <c r="AB99" s="39">
        <f t="shared" si="38"/>
        <v>0</v>
      </c>
    </row>
    <row r="100" spans="2:28" ht="15">
      <c r="B100" t="s">
        <v>104</v>
      </c>
      <c r="C100" s="1" t="s">
        <v>1</v>
      </c>
      <c r="D100" s="36" t="e">
        <f aca="true" t="shared" si="39" ref="D100:AB100">SUM(D85,D93)</f>
        <v>#REF!</v>
      </c>
      <c r="E100" s="36" t="e">
        <f t="shared" si="39"/>
        <v>#REF!</v>
      </c>
      <c r="F100" s="36" t="e">
        <f t="shared" si="39"/>
        <v>#REF!</v>
      </c>
      <c r="G100" s="36" t="e">
        <f t="shared" si="39"/>
        <v>#REF!</v>
      </c>
      <c r="H100" s="36" t="e">
        <f t="shared" si="39"/>
        <v>#REF!</v>
      </c>
      <c r="I100" s="36" t="e">
        <f t="shared" si="39"/>
        <v>#REF!</v>
      </c>
      <c r="J100" s="36" t="e">
        <f t="shared" si="39"/>
        <v>#REF!</v>
      </c>
      <c r="K100" s="36" t="e">
        <f t="shared" si="39"/>
        <v>#REF!</v>
      </c>
      <c r="L100" s="36" t="e">
        <f t="shared" si="39"/>
        <v>#REF!</v>
      </c>
      <c r="M100" s="36" t="e">
        <f t="shared" si="39"/>
        <v>#REF!</v>
      </c>
      <c r="N100" s="36" t="e">
        <f t="shared" si="39"/>
        <v>#REF!</v>
      </c>
      <c r="O100" s="36" t="e">
        <f t="shared" si="39"/>
        <v>#REF!</v>
      </c>
      <c r="P100" s="36" t="e">
        <f t="shared" si="39"/>
        <v>#REF!</v>
      </c>
      <c r="Q100" s="36">
        <f t="shared" si="39"/>
        <v>2836</v>
      </c>
      <c r="R100" s="39">
        <f t="shared" si="39"/>
        <v>0</v>
      </c>
      <c r="S100" s="39">
        <f t="shared" si="39"/>
        <v>0</v>
      </c>
      <c r="T100" s="39">
        <f t="shared" si="39"/>
        <v>0</v>
      </c>
      <c r="U100" s="39">
        <f t="shared" si="39"/>
        <v>0</v>
      </c>
      <c r="V100" s="39">
        <f t="shared" si="39"/>
        <v>0</v>
      </c>
      <c r="W100" s="39">
        <f t="shared" si="39"/>
        <v>0</v>
      </c>
      <c r="X100" s="39">
        <f t="shared" si="39"/>
        <v>0</v>
      </c>
      <c r="Y100" s="39">
        <f t="shared" si="39"/>
        <v>0</v>
      </c>
      <c r="Z100" s="39">
        <f t="shared" si="39"/>
        <v>0</v>
      </c>
      <c r="AA100" s="39">
        <f t="shared" si="39"/>
        <v>0</v>
      </c>
      <c r="AB100" s="39">
        <f t="shared" si="39"/>
        <v>0</v>
      </c>
    </row>
    <row r="101" spans="2:28" ht="15">
      <c r="B101" t="s">
        <v>105</v>
      </c>
      <c r="C101" s="1" t="s">
        <v>1</v>
      </c>
      <c r="D101" s="36" t="e">
        <f aca="true" t="shared" si="40" ref="D101:AB101">SUM(D86,D94)</f>
        <v>#REF!</v>
      </c>
      <c r="E101" s="36" t="e">
        <f t="shared" si="40"/>
        <v>#REF!</v>
      </c>
      <c r="F101" s="36" t="e">
        <f t="shared" si="40"/>
        <v>#REF!</v>
      </c>
      <c r="G101" s="36" t="e">
        <f t="shared" si="40"/>
        <v>#REF!</v>
      </c>
      <c r="H101" s="36" t="e">
        <f t="shared" si="40"/>
        <v>#REF!</v>
      </c>
      <c r="I101" s="36" t="e">
        <f t="shared" si="40"/>
        <v>#REF!</v>
      </c>
      <c r="J101" s="36" t="e">
        <f t="shared" si="40"/>
        <v>#REF!</v>
      </c>
      <c r="K101" s="36" t="e">
        <f t="shared" si="40"/>
        <v>#REF!</v>
      </c>
      <c r="L101" s="36" t="e">
        <f t="shared" si="40"/>
        <v>#REF!</v>
      </c>
      <c r="M101" s="36" t="e">
        <f t="shared" si="40"/>
        <v>#REF!</v>
      </c>
      <c r="N101" s="36" t="e">
        <f t="shared" si="40"/>
        <v>#REF!</v>
      </c>
      <c r="O101" s="36" t="e">
        <f t="shared" si="40"/>
        <v>#REF!</v>
      </c>
      <c r="P101" s="36" t="e">
        <f t="shared" si="40"/>
        <v>#REF!</v>
      </c>
      <c r="Q101" s="36">
        <f t="shared" si="40"/>
        <v>1463</v>
      </c>
      <c r="R101" s="39">
        <f t="shared" si="40"/>
        <v>0</v>
      </c>
      <c r="S101" s="39">
        <f t="shared" si="40"/>
        <v>0</v>
      </c>
      <c r="T101" s="39">
        <f t="shared" si="40"/>
        <v>0</v>
      </c>
      <c r="U101" s="39">
        <f t="shared" si="40"/>
        <v>0</v>
      </c>
      <c r="V101" s="39">
        <f t="shared" si="40"/>
        <v>0</v>
      </c>
      <c r="W101" s="39">
        <f t="shared" si="40"/>
        <v>0</v>
      </c>
      <c r="X101" s="39">
        <f t="shared" si="40"/>
        <v>0</v>
      </c>
      <c r="Y101" s="39">
        <f t="shared" si="40"/>
        <v>0</v>
      </c>
      <c r="Z101" s="39">
        <f t="shared" si="40"/>
        <v>0</v>
      </c>
      <c r="AA101" s="39">
        <f t="shared" si="40"/>
        <v>0</v>
      </c>
      <c r="AB101" s="39">
        <f t="shared" si="40"/>
        <v>0</v>
      </c>
    </row>
    <row r="102" spans="2:28" ht="15">
      <c r="B102" s="56" t="s">
        <v>141</v>
      </c>
      <c r="C102" s="1" t="s">
        <v>1</v>
      </c>
      <c r="D102" s="36" t="e">
        <f>SUM(D95,D96,D87,D88)</f>
        <v>#REF!</v>
      </c>
      <c r="E102" s="36" t="e">
        <f aca="true" t="shared" si="41" ref="E102:AB102">SUM(E95,E96,E87,E88)</f>
        <v>#REF!</v>
      </c>
      <c r="F102" s="36" t="e">
        <f t="shared" si="41"/>
        <v>#REF!</v>
      </c>
      <c r="G102" s="36" t="e">
        <f t="shared" si="41"/>
        <v>#REF!</v>
      </c>
      <c r="H102" s="36" t="e">
        <f t="shared" si="41"/>
        <v>#REF!</v>
      </c>
      <c r="I102" s="36" t="e">
        <f t="shared" si="41"/>
        <v>#REF!</v>
      </c>
      <c r="J102" s="36" t="e">
        <f t="shared" si="41"/>
        <v>#REF!</v>
      </c>
      <c r="K102" s="36" t="e">
        <f t="shared" si="41"/>
        <v>#REF!</v>
      </c>
      <c r="L102" s="36" t="e">
        <f t="shared" si="41"/>
        <v>#REF!</v>
      </c>
      <c r="M102" s="36" t="e">
        <f t="shared" si="41"/>
        <v>#REF!</v>
      </c>
      <c r="N102" s="36" t="e">
        <f t="shared" si="41"/>
        <v>#REF!</v>
      </c>
      <c r="O102" s="36" t="e">
        <f t="shared" si="41"/>
        <v>#REF!</v>
      </c>
      <c r="P102" s="36" t="e">
        <f t="shared" si="41"/>
        <v>#REF!</v>
      </c>
      <c r="Q102" s="36">
        <f t="shared" si="41"/>
        <v>0</v>
      </c>
      <c r="R102" s="39">
        <f t="shared" si="41"/>
        <v>0</v>
      </c>
      <c r="S102" s="39">
        <f t="shared" si="41"/>
        <v>0</v>
      </c>
      <c r="T102" s="39">
        <f t="shared" si="41"/>
        <v>0</v>
      </c>
      <c r="U102" s="39">
        <f t="shared" si="41"/>
        <v>0</v>
      </c>
      <c r="V102" s="39">
        <f t="shared" si="41"/>
        <v>0</v>
      </c>
      <c r="W102" s="39">
        <f t="shared" si="41"/>
        <v>0</v>
      </c>
      <c r="X102" s="39">
        <f t="shared" si="41"/>
        <v>0</v>
      </c>
      <c r="Y102" s="39">
        <f t="shared" si="41"/>
        <v>0</v>
      </c>
      <c r="Z102" s="39">
        <f t="shared" si="41"/>
        <v>0</v>
      </c>
      <c r="AA102" s="39">
        <f t="shared" si="41"/>
        <v>0</v>
      </c>
      <c r="AB102" s="39">
        <f t="shared" si="41"/>
        <v>0</v>
      </c>
    </row>
    <row r="103" spans="2:28" ht="15">
      <c r="B103" s="4" t="s">
        <v>44</v>
      </c>
      <c r="C103" s="9" t="s">
        <v>1</v>
      </c>
      <c r="D103" s="25" t="e">
        <f>SUM(D99:D102)</f>
        <v>#REF!</v>
      </c>
      <c r="E103" s="25" t="e">
        <f aca="true" t="shared" si="42" ref="E103:AB103">SUM(E99:E102)</f>
        <v>#REF!</v>
      </c>
      <c r="F103" s="25" t="e">
        <f t="shared" si="42"/>
        <v>#REF!</v>
      </c>
      <c r="G103" s="25" t="e">
        <f t="shared" si="42"/>
        <v>#REF!</v>
      </c>
      <c r="H103" s="25" t="e">
        <f t="shared" si="42"/>
        <v>#REF!</v>
      </c>
      <c r="I103" s="25" t="e">
        <f t="shared" si="42"/>
        <v>#REF!</v>
      </c>
      <c r="J103" s="25" t="e">
        <f t="shared" si="42"/>
        <v>#REF!</v>
      </c>
      <c r="K103" s="25" t="e">
        <f t="shared" si="42"/>
        <v>#REF!</v>
      </c>
      <c r="L103" s="25" t="e">
        <f t="shared" si="42"/>
        <v>#REF!</v>
      </c>
      <c r="M103" s="25" t="e">
        <f t="shared" si="42"/>
        <v>#REF!</v>
      </c>
      <c r="N103" s="25" t="e">
        <f t="shared" si="42"/>
        <v>#REF!</v>
      </c>
      <c r="O103" s="25" t="e">
        <f t="shared" si="42"/>
        <v>#REF!</v>
      </c>
      <c r="P103" s="25" t="e">
        <f t="shared" si="42"/>
        <v>#REF!</v>
      </c>
      <c r="Q103" s="25">
        <f t="shared" si="42"/>
        <v>6119</v>
      </c>
      <c r="R103" s="16">
        <f t="shared" si="42"/>
        <v>0</v>
      </c>
      <c r="S103" s="16">
        <f t="shared" si="42"/>
        <v>0</v>
      </c>
      <c r="T103" s="16">
        <f t="shared" si="42"/>
        <v>0</v>
      </c>
      <c r="U103" s="16">
        <f t="shared" si="42"/>
        <v>0</v>
      </c>
      <c r="V103" s="16">
        <f t="shared" si="42"/>
        <v>0</v>
      </c>
      <c r="W103" s="16">
        <f t="shared" si="42"/>
        <v>0</v>
      </c>
      <c r="X103" s="16">
        <f t="shared" si="42"/>
        <v>0</v>
      </c>
      <c r="Y103" s="16">
        <f t="shared" si="42"/>
        <v>0</v>
      </c>
      <c r="Z103" s="16">
        <f t="shared" si="42"/>
        <v>0</v>
      </c>
      <c r="AA103" s="16">
        <f t="shared" si="42"/>
        <v>0</v>
      </c>
      <c r="AB103" s="16">
        <f t="shared" si="42"/>
        <v>0</v>
      </c>
    </row>
    <row r="104" spans="2:28" ht="15">
      <c r="B104" s="4"/>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2:28" ht="15">
      <c r="B105" s="4" t="s">
        <v>45</v>
      </c>
      <c r="D105" s="25" t="e">
        <f aca="true" t="shared" si="43" ref="D105:AB105">D81-D103</f>
        <v>#REF!</v>
      </c>
      <c r="E105" s="25" t="e">
        <f t="shared" si="43"/>
        <v>#REF!</v>
      </c>
      <c r="F105" s="25" t="e">
        <f t="shared" si="43"/>
        <v>#REF!</v>
      </c>
      <c r="G105" s="25" t="e">
        <f t="shared" si="43"/>
        <v>#REF!</v>
      </c>
      <c r="H105" s="25" t="e">
        <f t="shared" si="43"/>
        <v>#REF!</v>
      </c>
      <c r="I105" s="25" t="e">
        <f t="shared" si="43"/>
        <v>#REF!</v>
      </c>
      <c r="J105" s="25" t="e">
        <f t="shared" si="43"/>
        <v>#REF!</v>
      </c>
      <c r="K105" s="25" t="e">
        <f t="shared" si="43"/>
        <v>#REF!</v>
      </c>
      <c r="L105" s="25" t="e">
        <f t="shared" si="43"/>
        <v>#REF!</v>
      </c>
      <c r="M105" s="25" t="e">
        <f t="shared" si="43"/>
        <v>#REF!</v>
      </c>
      <c r="N105" s="25" t="e">
        <f t="shared" si="43"/>
        <v>#REF!</v>
      </c>
      <c r="O105" s="25" t="e">
        <f t="shared" si="43"/>
        <v>#REF!</v>
      </c>
      <c r="P105" s="25" t="e">
        <f t="shared" si="43"/>
        <v>#REF!</v>
      </c>
      <c r="Q105" s="25">
        <f t="shared" si="43"/>
        <v>124644</v>
      </c>
      <c r="R105" s="16">
        <f t="shared" si="43"/>
        <v>0</v>
      </c>
      <c r="S105" s="16">
        <f t="shared" si="43"/>
        <v>0</v>
      </c>
      <c r="T105" s="16">
        <f t="shared" si="43"/>
        <v>0</v>
      </c>
      <c r="U105" s="16">
        <f t="shared" si="43"/>
        <v>0</v>
      </c>
      <c r="V105" s="16">
        <f t="shared" si="43"/>
        <v>0</v>
      </c>
      <c r="W105" s="16">
        <f t="shared" si="43"/>
        <v>0</v>
      </c>
      <c r="X105" s="16">
        <f t="shared" si="43"/>
        <v>0</v>
      </c>
      <c r="Y105" s="16">
        <f t="shared" si="43"/>
        <v>0</v>
      </c>
      <c r="Z105" s="16">
        <f t="shared" si="43"/>
        <v>0</v>
      </c>
      <c r="AA105" s="16">
        <f t="shared" si="43"/>
        <v>0</v>
      </c>
      <c r="AB105" s="16">
        <f t="shared" si="43"/>
        <v>0</v>
      </c>
    </row>
    <row r="106" ht="15">
      <c r="D106" s="24"/>
    </row>
    <row r="107" spans="2:4" ht="15">
      <c r="B107" s="23" t="s">
        <v>46</v>
      </c>
      <c r="D107" s="24"/>
    </row>
    <row r="108" spans="2:28" ht="15">
      <c r="B108" t="s">
        <v>47</v>
      </c>
      <c r="C108" s="1" t="s">
        <v>1</v>
      </c>
      <c r="D108" s="47" t="e">
        <f>#REF!</f>
        <v>#REF!</v>
      </c>
      <c r="E108" s="47" t="e">
        <f>#REF!</f>
        <v>#REF!</v>
      </c>
      <c r="F108" s="47" t="e">
        <f>#REF!</f>
        <v>#REF!</v>
      </c>
      <c r="G108" s="47" t="e">
        <f>#REF!</f>
        <v>#REF!</v>
      </c>
      <c r="H108" s="47" t="e">
        <f>#REF!</f>
        <v>#REF!</v>
      </c>
      <c r="I108" s="47" t="e">
        <f>#REF!</f>
        <v>#REF!</v>
      </c>
      <c r="J108" s="47" t="e">
        <f>#REF!</f>
        <v>#REF!</v>
      </c>
      <c r="K108" s="47" t="e">
        <f>#REF!</f>
        <v>#REF!</v>
      </c>
      <c r="L108" s="47" t="e">
        <f>#REF!</f>
        <v>#REF!</v>
      </c>
      <c r="M108" s="47" t="e">
        <f>#REF!</f>
        <v>#REF!</v>
      </c>
      <c r="N108" s="47" t="e">
        <f>#REF!</f>
        <v>#REF!</v>
      </c>
      <c r="O108" s="47" t="e">
        <f>#REF!</f>
        <v>#REF!</v>
      </c>
      <c r="P108" s="47" t="e">
        <f>#REF!</f>
        <v>#REF!</v>
      </c>
      <c r="Q108" s="45">
        <v>42883</v>
      </c>
      <c r="R108" s="37"/>
      <c r="S108" s="37"/>
      <c r="T108" s="37"/>
      <c r="U108" s="37"/>
      <c r="V108" s="37"/>
      <c r="W108" s="37"/>
      <c r="X108" s="37"/>
      <c r="Y108" s="37"/>
      <c r="Z108" s="37"/>
      <c r="AA108" s="37"/>
      <c r="AB108" s="37"/>
    </row>
    <row r="109" spans="2:28" ht="15">
      <c r="B109" t="s">
        <v>48</v>
      </c>
      <c r="C109" s="1" t="s">
        <v>1</v>
      </c>
      <c r="D109" s="47" t="e">
        <f>#REF!</f>
        <v>#REF!</v>
      </c>
      <c r="E109" s="47" t="e">
        <f>#REF!</f>
        <v>#REF!</v>
      </c>
      <c r="F109" s="47" t="e">
        <f>#REF!</f>
        <v>#REF!</v>
      </c>
      <c r="G109" s="47" t="e">
        <f>#REF!</f>
        <v>#REF!</v>
      </c>
      <c r="H109" s="47" t="e">
        <f>#REF!</f>
        <v>#REF!</v>
      </c>
      <c r="I109" s="47" t="e">
        <f>#REF!</f>
        <v>#REF!</v>
      </c>
      <c r="J109" s="47" t="e">
        <f>#REF!</f>
        <v>#REF!</v>
      </c>
      <c r="K109" s="47" t="e">
        <f>#REF!</f>
        <v>#REF!</v>
      </c>
      <c r="L109" s="47" t="e">
        <f>#REF!</f>
        <v>#REF!</v>
      </c>
      <c r="M109" s="47" t="e">
        <f>#REF!</f>
        <v>#REF!</v>
      </c>
      <c r="N109" s="47" t="e">
        <f>#REF!</f>
        <v>#REF!</v>
      </c>
      <c r="O109" s="47" t="e">
        <f>#REF!</f>
        <v>#REF!</v>
      </c>
      <c r="P109" s="47" t="e">
        <f>#REF!</f>
        <v>#REF!</v>
      </c>
      <c r="Q109" s="45">
        <v>79593</v>
      </c>
      <c r="R109" s="37"/>
      <c r="S109" s="37"/>
      <c r="T109" s="37"/>
      <c r="U109" s="37"/>
      <c r="V109" s="37"/>
      <c r="W109" s="37"/>
      <c r="X109" s="37"/>
      <c r="Y109" s="37"/>
      <c r="Z109" s="37"/>
      <c r="AA109" s="37"/>
      <c r="AB109" s="37"/>
    </row>
    <row r="110" spans="2:28" ht="15">
      <c r="B110" t="s">
        <v>49</v>
      </c>
      <c r="C110" s="1" t="s">
        <v>1</v>
      </c>
      <c r="D110" s="47" t="e">
        <f>#REF!</f>
        <v>#REF!</v>
      </c>
      <c r="E110" s="47" t="e">
        <f>#REF!</f>
        <v>#REF!</v>
      </c>
      <c r="F110" s="47" t="e">
        <f>#REF!</f>
        <v>#REF!</v>
      </c>
      <c r="G110" s="47" t="e">
        <f>#REF!</f>
        <v>#REF!</v>
      </c>
      <c r="H110" s="47" t="e">
        <f>#REF!</f>
        <v>#REF!</v>
      </c>
      <c r="I110" s="47" t="e">
        <f>#REF!</f>
        <v>#REF!</v>
      </c>
      <c r="J110" s="47" t="e">
        <f>#REF!</f>
        <v>#REF!</v>
      </c>
      <c r="K110" s="47" t="e">
        <f>#REF!</f>
        <v>#REF!</v>
      </c>
      <c r="L110" s="47" t="e">
        <f>#REF!</f>
        <v>#REF!</v>
      </c>
      <c r="M110" s="47" t="e">
        <f>#REF!</f>
        <v>#REF!</v>
      </c>
      <c r="N110" s="47" t="e">
        <f>#REF!</f>
        <v>#REF!</v>
      </c>
      <c r="O110" s="47" t="e">
        <f>#REF!</f>
        <v>#REF!</v>
      </c>
      <c r="P110" s="47" t="e">
        <f>#REF!</f>
        <v>#REF!</v>
      </c>
      <c r="Q110" s="45">
        <v>2175</v>
      </c>
      <c r="R110" s="37"/>
      <c r="S110" s="37"/>
      <c r="T110" s="37"/>
      <c r="U110" s="37"/>
      <c r="V110" s="37"/>
      <c r="W110" s="37"/>
      <c r="X110" s="37"/>
      <c r="Y110" s="37"/>
      <c r="Z110" s="37"/>
      <c r="AA110" s="37"/>
      <c r="AB110" s="37"/>
    </row>
    <row r="111" spans="2:28" ht="15">
      <c r="B111" s="4" t="s">
        <v>50</v>
      </c>
      <c r="C111" s="9" t="s">
        <v>1</v>
      </c>
      <c r="D111" s="30" t="e">
        <f aca="true" t="shared" si="44" ref="D111:AA111">SUM(D108:D110)</f>
        <v>#REF!</v>
      </c>
      <c r="E111" s="30" t="e">
        <f t="shared" si="44"/>
        <v>#REF!</v>
      </c>
      <c r="F111" s="30" t="e">
        <f t="shared" si="44"/>
        <v>#REF!</v>
      </c>
      <c r="G111" s="30" t="e">
        <f t="shared" si="44"/>
        <v>#REF!</v>
      </c>
      <c r="H111" s="30" t="e">
        <f t="shared" si="44"/>
        <v>#REF!</v>
      </c>
      <c r="I111" s="30" t="e">
        <f t="shared" si="44"/>
        <v>#REF!</v>
      </c>
      <c r="J111" s="30" t="e">
        <f t="shared" si="44"/>
        <v>#REF!</v>
      </c>
      <c r="K111" s="30" t="e">
        <f t="shared" si="44"/>
        <v>#REF!</v>
      </c>
      <c r="L111" s="30" t="e">
        <f t="shared" si="44"/>
        <v>#REF!</v>
      </c>
      <c r="M111" s="30" t="e">
        <f t="shared" si="44"/>
        <v>#REF!</v>
      </c>
      <c r="N111" s="30" t="e">
        <f t="shared" si="44"/>
        <v>#REF!</v>
      </c>
      <c r="O111" s="30" t="e">
        <f t="shared" si="44"/>
        <v>#REF!</v>
      </c>
      <c r="P111" s="30" t="e">
        <f t="shared" si="44"/>
        <v>#REF!</v>
      </c>
      <c r="Q111" s="30">
        <f t="shared" si="44"/>
        <v>124651</v>
      </c>
      <c r="R111" s="38">
        <f t="shared" si="44"/>
        <v>0</v>
      </c>
      <c r="S111" s="38">
        <f t="shared" si="44"/>
        <v>0</v>
      </c>
      <c r="T111" s="38">
        <f t="shared" si="44"/>
        <v>0</v>
      </c>
      <c r="U111" s="38">
        <f t="shared" si="44"/>
        <v>0</v>
      </c>
      <c r="V111" s="38">
        <f t="shared" si="44"/>
        <v>0</v>
      </c>
      <c r="W111" s="38">
        <f t="shared" si="44"/>
        <v>0</v>
      </c>
      <c r="X111" s="38">
        <f t="shared" si="44"/>
        <v>0</v>
      </c>
      <c r="Y111" s="38">
        <f t="shared" si="44"/>
        <v>0</v>
      </c>
      <c r="Z111" s="38">
        <f t="shared" si="44"/>
        <v>0</v>
      </c>
      <c r="AA111" s="38">
        <f t="shared" si="44"/>
        <v>0</v>
      </c>
      <c r="AB111" s="38">
        <f aca="true" t="shared" si="45" ref="AB111">SUM(AB108:AB110)</f>
        <v>0</v>
      </c>
    </row>
    <row r="112" spans="2:27" ht="15">
      <c r="B112" s="4"/>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row>
    <row r="113" spans="2:27" ht="15">
      <c r="B113" s="4" t="s">
        <v>161</v>
      </c>
      <c r="O113" s="31"/>
      <c r="P113" s="31"/>
      <c r="Q113" s="31"/>
      <c r="R113" s="31"/>
      <c r="S113" s="31"/>
      <c r="T113" s="31"/>
      <c r="U113" s="31"/>
      <c r="V113" s="31"/>
      <c r="W113" s="31"/>
      <c r="X113" s="31"/>
      <c r="Y113" s="31"/>
      <c r="Z113" s="31"/>
      <c r="AA113" s="31"/>
    </row>
    <row r="114" spans="2:28" ht="15">
      <c r="B114" s="56" t="s">
        <v>174</v>
      </c>
      <c r="C114" s="1" t="s">
        <v>1</v>
      </c>
      <c r="D114" s="40" t="e">
        <f>D103-D95</f>
        <v>#REF!</v>
      </c>
      <c r="E114" s="40" t="e">
        <f aca="true" t="shared" si="46" ref="E114:AB114">E103-E95</f>
        <v>#REF!</v>
      </c>
      <c r="F114" s="40" t="e">
        <f t="shared" si="46"/>
        <v>#REF!</v>
      </c>
      <c r="G114" s="40" t="e">
        <f t="shared" si="46"/>
        <v>#REF!</v>
      </c>
      <c r="H114" s="40" t="e">
        <f t="shared" si="46"/>
        <v>#REF!</v>
      </c>
      <c r="I114" s="40" t="e">
        <f t="shared" si="46"/>
        <v>#REF!</v>
      </c>
      <c r="J114" s="40" t="e">
        <f t="shared" si="46"/>
        <v>#REF!</v>
      </c>
      <c r="K114" s="40" t="e">
        <f t="shared" si="46"/>
        <v>#REF!</v>
      </c>
      <c r="L114" s="40" t="e">
        <f t="shared" si="46"/>
        <v>#REF!</v>
      </c>
      <c r="M114" s="40" t="e">
        <f t="shared" si="46"/>
        <v>#REF!</v>
      </c>
      <c r="N114" s="40" t="e">
        <f t="shared" si="46"/>
        <v>#REF!</v>
      </c>
      <c r="O114" s="40" t="e">
        <f t="shared" si="46"/>
        <v>#REF!</v>
      </c>
      <c r="P114" s="40" t="e">
        <f t="shared" si="46"/>
        <v>#REF!</v>
      </c>
      <c r="Q114" s="40">
        <f t="shared" si="46"/>
        <v>6119</v>
      </c>
      <c r="R114" s="39">
        <f t="shared" si="46"/>
        <v>0</v>
      </c>
      <c r="S114" s="39">
        <f t="shared" si="46"/>
        <v>0</v>
      </c>
      <c r="T114" s="39">
        <f t="shared" si="46"/>
        <v>0</v>
      </c>
      <c r="U114" s="39">
        <f t="shared" si="46"/>
        <v>0</v>
      </c>
      <c r="V114" s="39">
        <f t="shared" si="46"/>
        <v>0</v>
      </c>
      <c r="W114" s="39">
        <f t="shared" si="46"/>
        <v>0</v>
      </c>
      <c r="X114" s="39">
        <f t="shared" si="46"/>
        <v>0</v>
      </c>
      <c r="Y114" s="39">
        <f t="shared" si="46"/>
        <v>0</v>
      </c>
      <c r="Z114" s="39">
        <f t="shared" si="46"/>
        <v>0</v>
      </c>
      <c r="AA114" s="39">
        <f t="shared" si="46"/>
        <v>0</v>
      </c>
      <c r="AB114" s="39">
        <f t="shared" si="46"/>
        <v>0</v>
      </c>
    </row>
    <row r="115" spans="2:28" ht="15">
      <c r="B115" t="s">
        <v>85</v>
      </c>
      <c r="C115" s="1" t="s">
        <v>1</v>
      </c>
      <c r="D115" s="40" t="e">
        <f aca="true" t="shared" si="47" ref="D115:AB115">D66</f>
        <v>#REF!</v>
      </c>
      <c r="E115" s="40" t="e">
        <f t="shared" si="47"/>
        <v>#REF!</v>
      </c>
      <c r="F115" s="40" t="e">
        <f t="shared" si="47"/>
        <v>#REF!</v>
      </c>
      <c r="G115" s="40" t="e">
        <f t="shared" si="47"/>
        <v>#REF!</v>
      </c>
      <c r="H115" s="40" t="e">
        <f t="shared" si="47"/>
        <v>#REF!</v>
      </c>
      <c r="I115" s="40" t="e">
        <f t="shared" si="47"/>
        <v>#REF!</v>
      </c>
      <c r="J115" s="40" t="e">
        <f t="shared" si="47"/>
        <v>#REF!</v>
      </c>
      <c r="K115" s="40" t="e">
        <f t="shared" si="47"/>
        <v>#REF!</v>
      </c>
      <c r="L115" s="40" t="e">
        <f t="shared" si="47"/>
        <v>#REF!</v>
      </c>
      <c r="M115" s="40" t="e">
        <f t="shared" si="47"/>
        <v>#REF!</v>
      </c>
      <c r="N115" s="40" t="e">
        <f t="shared" si="47"/>
        <v>#REF!</v>
      </c>
      <c r="O115" s="40" t="e">
        <f t="shared" si="47"/>
        <v>#REF!</v>
      </c>
      <c r="P115" s="40" t="e">
        <f t="shared" si="47"/>
        <v>#REF!</v>
      </c>
      <c r="Q115" s="40">
        <f t="shared" si="47"/>
        <v>257</v>
      </c>
      <c r="R115" s="39">
        <f t="shared" si="47"/>
        <v>0</v>
      </c>
      <c r="S115" s="39">
        <f t="shared" si="47"/>
        <v>0</v>
      </c>
      <c r="T115" s="39">
        <f t="shared" si="47"/>
        <v>0</v>
      </c>
      <c r="U115" s="39">
        <f t="shared" si="47"/>
        <v>0</v>
      </c>
      <c r="V115" s="39">
        <f t="shared" si="47"/>
        <v>0</v>
      </c>
      <c r="W115" s="39">
        <f t="shared" si="47"/>
        <v>0</v>
      </c>
      <c r="X115" s="39">
        <f t="shared" si="47"/>
        <v>0</v>
      </c>
      <c r="Y115" s="39">
        <f t="shared" si="47"/>
        <v>0</v>
      </c>
      <c r="Z115" s="39">
        <f t="shared" si="47"/>
        <v>0</v>
      </c>
      <c r="AA115" s="39">
        <f t="shared" si="47"/>
        <v>0</v>
      </c>
      <c r="AB115" s="39">
        <f t="shared" si="47"/>
        <v>0</v>
      </c>
    </row>
    <row r="116" spans="2:28" ht="15">
      <c r="B116" t="s">
        <v>86</v>
      </c>
      <c r="C116" s="1" t="s">
        <v>1</v>
      </c>
      <c r="D116" s="40" t="e">
        <f aca="true" t="shared" si="48" ref="D116:AB116">D67</f>
        <v>#REF!</v>
      </c>
      <c r="E116" s="40" t="e">
        <f t="shared" si="48"/>
        <v>#REF!</v>
      </c>
      <c r="F116" s="40" t="e">
        <f t="shared" si="48"/>
        <v>#REF!</v>
      </c>
      <c r="G116" s="40" t="e">
        <f t="shared" si="48"/>
        <v>#REF!</v>
      </c>
      <c r="H116" s="40" t="e">
        <f t="shared" si="48"/>
        <v>#REF!</v>
      </c>
      <c r="I116" s="40" t="e">
        <f t="shared" si="48"/>
        <v>#REF!</v>
      </c>
      <c r="J116" s="40" t="e">
        <f t="shared" si="48"/>
        <v>#REF!</v>
      </c>
      <c r="K116" s="40" t="e">
        <f t="shared" si="48"/>
        <v>#REF!</v>
      </c>
      <c r="L116" s="40" t="e">
        <f t="shared" si="48"/>
        <v>#REF!</v>
      </c>
      <c r="M116" s="40" t="e">
        <f t="shared" si="48"/>
        <v>#REF!</v>
      </c>
      <c r="N116" s="40" t="e">
        <f t="shared" si="48"/>
        <v>#REF!</v>
      </c>
      <c r="O116" s="40" t="e">
        <f t="shared" si="48"/>
        <v>#REF!</v>
      </c>
      <c r="P116" s="40" t="e">
        <f t="shared" si="48"/>
        <v>#REF!</v>
      </c>
      <c r="Q116" s="40">
        <f t="shared" si="48"/>
        <v>2386</v>
      </c>
      <c r="R116" s="39">
        <f t="shared" si="48"/>
        <v>0</v>
      </c>
      <c r="S116" s="39">
        <f t="shared" si="48"/>
        <v>0</v>
      </c>
      <c r="T116" s="39">
        <f t="shared" si="48"/>
        <v>0</v>
      </c>
      <c r="U116" s="39">
        <f t="shared" si="48"/>
        <v>0</v>
      </c>
      <c r="V116" s="39">
        <f t="shared" si="48"/>
        <v>0</v>
      </c>
      <c r="W116" s="39">
        <f t="shared" si="48"/>
        <v>0</v>
      </c>
      <c r="X116" s="39">
        <f t="shared" si="48"/>
        <v>0</v>
      </c>
      <c r="Y116" s="39">
        <f t="shared" si="48"/>
        <v>0</v>
      </c>
      <c r="Z116" s="39">
        <f t="shared" si="48"/>
        <v>0</v>
      </c>
      <c r="AA116" s="39">
        <f t="shared" si="48"/>
        <v>0</v>
      </c>
      <c r="AB116" s="39">
        <f t="shared" si="48"/>
        <v>0</v>
      </c>
    </row>
    <row r="117" spans="2:28" ht="15">
      <c r="B117" s="18" t="s">
        <v>87</v>
      </c>
      <c r="C117" s="1" t="s">
        <v>1</v>
      </c>
      <c r="D117" s="40" t="e">
        <f aca="true" t="shared" si="49" ref="D117:AB117">D68</f>
        <v>#REF!</v>
      </c>
      <c r="E117" s="40" t="e">
        <f t="shared" si="49"/>
        <v>#REF!</v>
      </c>
      <c r="F117" s="40" t="e">
        <f t="shared" si="49"/>
        <v>#REF!</v>
      </c>
      <c r="G117" s="40" t="e">
        <f t="shared" si="49"/>
        <v>#REF!</v>
      </c>
      <c r="H117" s="40" t="e">
        <f t="shared" si="49"/>
        <v>#REF!</v>
      </c>
      <c r="I117" s="40" t="e">
        <f t="shared" si="49"/>
        <v>#REF!</v>
      </c>
      <c r="J117" s="40" t="e">
        <f t="shared" si="49"/>
        <v>#REF!</v>
      </c>
      <c r="K117" s="40" t="e">
        <f t="shared" si="49"/>
        <v>#REF!</v>
      </c>
      <c r="L117" s="40" t="e">
        <f t="shared" si="49"/>
        <v>#REF!</v>
      </c>
      <c r="M117" s="40" t="e">
        <f t="shared" si="49"/>
        <v>#REF!</v>
      </c>
      <c r="N117" s="40" t="e">
        <f t="shared" si="49"/>
        <v>#REF!</v>
      </c>
      <c r="O117" s="40" t="e">
        <f t="shared" si="49"/>
        <v>#REF!</v>
      </c>
      <c r="P117" s="40" t="e">
        <f t="shared" si="49"/>
        <v>#REF!</v>
      </c>
      <c r="Q117" s="40">
        <f t="shared" si="49"/>
        <v>0</v>
      </c>
      <c r="R117" s="39">
        <f t="shared" si="49"/>
        <v>0</v>
      </c>
      <c r="S117" s="39">
        <f t="shared" si="49"/>
        <v>0</v>
      </c>
      <c r="T117" s="39">
        <f t="shared" si="49"/>
        <v>0</v>
      </c>
      <c r="U117" s="39">
        <f t="shared" si="49"/>
        <v>0</v>
      </c>
      <c r="V117" s="39">
        <f t="shared" si="49"/>
        <v>0</v>
      </c>
      <c r="W117" s="39">
        <f t="shared" si="49"/>
        <v>0</v>
      </c>
      <c r="X117" s="39">
        <f t="shared" si="49"/>
        <v>0</v>
      </c>
      <c r="Y117" s="39">
        <f t="shared" si="49"/>
        <v>0</v>
      </c>
      <c r="Z117" s="39">
        <f t="shared" si="49"/>
        <v>0</v>
      </c>
      <c r="AA117" s="39">
        <f t="shared" si="49"/>
        <v>0</v>
      </c>
      <c r="AB117" s="39">
        <f t="shared" si="49"/>
        <v>0</v>
      </c>
    </row>
    <row r="118" spans="2:28" ht="15">
      <c r="B118" s="18" t="s">
        <v>88</v>
      </c>
      <c r="C118" s="1" t="s">
        <v>1</v>
      </c>
      <c r="D118" s="40" t="e">
        <f aca="true" t="shared" si="50" ref="D118:AB118">D74</f>
        <v>#REF!</v>
      </c>
      <c r="E118" s="40" t="e">
        <f t="shared" si="50"/>
        <v>#REF!</v>
      </c>
      <c r="F118" s="40" t="e">
        <f t="shared" si="50"/>
        <v>#REF!</v>
      </c>
      <c r="G118" s="40" t="e">
        <f t="shared" si="50"/>
        <v>#REF!</v>
      </c>
      <c r="H118" s="40" t="e">
        <f t="shared" si="50"/>
        <v>#REF!</v>
      </c>
      <c r="I118" s="40" t="e">
        <f t="shared" si="50"/>
        <v>#REF!</v>
      </c>
      <c r="J118" s="40" t="e">
        <f t="shared" si="50"/>
        <v>#REF!</v>
      </c>
      <c r="K118" s="40" t="e">
        <f t="shared" si="50"/>
        <v>#REF!</v>
      </c>
      <c r="L118" s="40" t="e">
        <f t="shared" si="50"/>
        <v>#REF!</v>
      </c>
      <c r="M118" s="40" t="e">
        <f t="shared" si="50"/>
        <v>#REF!</v>
      </c>
      <c r="N118" s="40" t="e">
        <f t="shared" si="50"/>
        <v>#REF!</v>
      </c>
      <c r="O118" s="40" t="e">
        <f t="shared" si="50"/>
        <v>#REF!</v>
      </c>
      <c r="P118" s="40" t="e">
        <f t="shared" si="50"/>
        <v>#REF!</v>
      </c>
      <c r="Q118" s="40">
        <f t="shared" si="50"/>
        <v>0</v>
      </c>
      <c r="R118" s="39">
        <f t="shared" si="50"/>
        <v>0</v>
      </c>
      <c r="S118" s="39">
        <f t="shared" si="50"/>
        <v>0</v>
      </c>
      <c r="T118" s="39">
        <f t="shared" si="50"/>
        <v>0</v>
      </c>
      <c r="U118" s="39">
        <f t="shared" si="50"/>
        <v>0</v>
      </c>
      <c r="V118" s="39">
        <f t="shared" si="50"/>
        <v>0</v>
      </c>
      <c r="W118" s="39">
        <f t="shared" si="50"/>
        <v>0</v>
      </c>
      <c r="X118" s="39">
        <f t="shared" si="50"/>
        <v>0</v>
      </c>
      <c r="Y118" s="39">
        <f t="shared" si="50"/>
        <v>0</v>
      </c>
      <c r="Z118" s="39">
        <f t="shared" si="50"/>
        <v>0</v>
      </c>
      <c r="AA118" s="39">
        <f t="shared" si="50"/>
        <v>0</v>
      </c>
      <c r="AB118" s="39">
        <f t="shared" si="50"/>
        <v>0</v>
      </c>
    </row>
    <row r="119" spans="2:28" ht="15">
      <c r="B119" s="27" t="s">
        <v>4</v>
      </c>
      <c r="C119" s="51" t="s">
        <v>1</v>
      </c>
      <c r="D119" s="48" t="e">
        <f aca="true" t="shared" si="51" ref="D119:O119">D114-SUM(D115:D118)</f>
        <v>#REF!</v>
      </c>
      <c r="E119" s="48" t="e">
        <f t="shared" si="51"/>
        <v>#REF!</v>
      </c>
      <c r="F119" s="48" t="e">
        <f t="shared" si="51"/>
        <v>#REF!</v>
      </c>
      <c r="G119" s="48" t="e">
        <f t="shared" si="51"/>
        <v>#REF!</v>
      </c>
      <c r="H119" s="48" t="e">
        <f t="shared" si="51"/>
        <v>#REF!</v>
      </c>
      <c r="I119" s="48" t="e">
        <f t="shared" si="51"/>
        <v>#REF!</v>
      </c>
      <c r="J119" s="48" t="e">
        <f t="shared" si="51"/>
        <v>#REF!</v>
      </c>
      <c r="K119" s="48" t="e">
        <f t="shared" si="51"/>
        <v>#REF!</v>
      </c>
      <c r="L119" s="48" t="e">
        <f t="shared" si="51"/>
        <v>#REF!</v>
      </c>
      <c r="M119" s="48" t="e">
        <f t="shared" si="51"/>
        <v>#REF!</v>
      </c>
      <c r="N119" s="48" t="e">
        <f t="shared" si="51"/>
        <v>#REF!</v>
      </c>
      <c r="O119" s="48" t="e">
        <f t="shared" si="51"/>
        <v>#REF!</v>
      </c>
      <c r="P119" s="48" t="e">
        <f aca="true" t="shared" si="52" ref="P119:X119">P114-SUM(P115:P118)</f>
        <v>#REF!</v>
      </c>
      <c r="Q119" s="48">
        <f t="shared" si="52"/>
        <v>3476</v>
      </c>
      <c r="R119" s="39">
        <f t="shared" si="52"/>
        <v>0</v>
      </c>
      <c r="S119" s="39">
        <f t="shared" si="52"/>
        <v>0</v>
      </c>
      <c r="T119" s="39">
        <f t="shared" si="52"/>
        <v>0</v>
      </c>
      <c r="U119" s="39">
        <f t="shared" si="52"/>
        <v>0</v>
      </c>
      <c r="V119" s="39">
        <f t="shared" si="52"/>
        <v>0</v>
      </c>
      <c r="W119" s="39">
        <f t="shared" si="52"/>
        <v>0</v>
      </c>
      <c r="X119" s="39">
        <f t="shared" si="52"/>
        <v>0</v>
      </c>
      <c r="Y119" s="39">
        <f aca="true" t="shared" si="53" ref="Y119:AA119">Y114-SUM(Y115:Y118)</f>
        <v>0</v>
      </c>
      <c r="Z119" s="39">
        <f t="shared" si="53"/>
        <v>0</v>
      </c>
      <c r="AA119" s="39">
        <f t="shared" si="53"/>
        <v>0</v>
      </c>
      <c r="AB119" s="39">
        <f aca="true" t="shared" si="54" ref="AB119">AB114-SUM(AB115:AB118)</f>
        <v>0</v>
      </c>
    </row>
    <row r="120" spans="2:28" ht="15">
      <c r="B120" s="18" t="s">
        <v>58</v>
      </c>
      <c r="C120" s="1" t="s">
        <v>1</v>
      </c>
      <c r="D120" s="40" t="e">
        <f aca="true" t="shared" si="55" ref="D120:AB120">D23</f>
        <v>#REF!</v>
      </c>
      <c r="E120" s="40" t="e">
        <f t="shared" si="55"/>
        <v>#REF!</v>
      </c>
      <c r="F120" s="40" t="e">
        <f t="shared" si="55"/>
        <v>#REF!</v>
      </c>
      <c r="G120" s="40" t="e">
        <f t="shared" si="55"/>
        <v>#REF!</v>
      </c>
      <c r="H120" s="40" t="e">
        <f t="shared" si="55"/>
        <v>#REF!</v>
      </c>
      <c r="I120" s="40" t="e">
        <f t="shared" si="55"/>
        <v>#REF!</v>
      </c>
      <c r="J120" s="40" t="e">
        <f t="shared" si="55"/>
        <v>#REF!</v>
      </c>
      <c r="K120" s="40" t="e">
        <f t="shared" si="55"/>
        <v>#REF!</v>
      </c>
      <c r="L120" s="40" t="e">
        <f t="shared" si="55"/>
        <v>#REF!</v>
      </c>
      <c r="M120" s="40" t="e">
        <f t="shared" si="55"/>
        <v>#REF!</v>
      </c>
      <c r="N120" s="40" t="e">
        <f t="shared" si="55"/>
        <v>#REF!</v>
      </c>
      <c r="O120" s="40" t="e">
        <f t="shared" si="55"/>
        <v>#REF!</v>
      </c>
      <c r="P120" s="40" t="e">
        <f t="shared" si="55"/>
        <v>#REF!</v>
      </c>
      <c r="Q120" s="40">
        <f t="shared" si="55"/>
        <v>14900</v>
      </c>
      <c r="R120" s="39">
        <f t="shared" si="55"/>
        <v>0</v>
      </c>
      <c r="S120" s="39">
        <f t="shared" si="55"/>
        <v>0</v>
      </c>
      <c r="T120" s="39">
        <f t="shared" si="55"/>
        <v>0</v>
      </c>
      <c r="U120" s="39">
        <f t="shared" si="55"/>
        <v>0</v>
      </c>
      <c r="V120" s="39">
        <f t="shared" si="55"/>
        <v>0</v>
      </c>
      <c r="W120" s="39">
        <f t="shared" si="55"/>
        <v>0</v>
      </c>
      <c r="X120" s="39">
        <f t="shared" si="55"/>
        <v>0</v>
      </c>
      <c r="Y120" s="39">
        <f t="shared" si="55"/>
        <v>0</v>
      </c>
      <c r="Z120" s="39">
        <f t="shared" si="55"/>
        <v>0</v>
      </c>
      <c r="AA120" s="39">
        <f t="shared" si="55"/>
        <v>0</v>
      </c>
      <c r="AB120" s="39">
        <f t="shared" si="55"/>
        <v>0</v>
      </c>
    </row>
    <row r="121" spans="2:28" ht="15">
      <c r="B121" s="4" t="s">
        <v>161</v>
      </c>
      <c r="C121" s="9" t="s">
        <v>3</v>
      </c>
      <c r="D121" s="19" t="e">
        <f>D119/D120</f>
        <v>#REF!</v>
      </c>
      <c r="E121" s="19" t="e">
        <f aca="true" t="shared" si="56" ref="E121:AB121">E119/E120</f>
        <v>#REF!</v>
      </c>
      <c r="F121" s="19" t="e">
        <f t="shared" si="56"/>
        <v>#REF!</v>
      </c>
      <c r="G121" s="19" t="e">
        <f t="shared" si="56"/>
        <v>#REF!</v>
      </c>
      <c r="H121" s="19" t="e">
        <f t="shared" si="56"/>
        <v>#REF!</v>
      </c>
      <c r="I121" s="19" t="e">
        <f t="shared" si="56"/>
        <v>#REF!</v>
      </c>
      <c r="J121" s="19" t="e">
        <f t="shared" si="56"/>
        <v>#REF!</v>
      </c>
      <c r="K121" s="19" t="e">
        <f t="shared" si="56"/>
        <v>#REF!</v>
      </c>
      <c r="L121" s="19" t="e">
        <f t="shared" si="56"/>
        <v>#REF!</v>
      </c>
      <c r="M121" s="19" t="e">
        <f t="shared" si="56"/>
        <v>#REF!</v>
      </c>
      <c r="N121" s="19" t="e">
        <f t="shared" si="56"/>
        <v>#REF!</v>
      </c>
      <c r="O121" s="19" t="e">
        <f t="shared" si="56"/>
        <v>#REF!</v>
      </c>
      <c r="P121" s="19" t="e">
        <f t="shared" si="56"/>
        <v>#REF!</v>
      </c>
      <c r="Q121" s="19">
        <f t="shared" si="56"/>
        <v>0.23328859060402685</v>
      </c>
      <c r="R121" s="20" t="e">
        <f t="shared" si="56"/>
        <v>#DIV/0!</v>
      </c>
      <c r="S121" s="20" t="e">
        <f t="shared" si="56"/>
        <v>#DIV/0!</v>
      </c>
      <c r="T121" s="20" t="e">
        <f t="shared" si="56"/>
        <v>#DIV/0!</v>
      </c>
      <c r="U121" s="20" t="e">
        <f t="shared" si="56"/>
        <v>#DIV/0!</v>
      </c>
      <c r="V121" s="20" t="e">
        <f t="shared" si="56"/>
        <v>#DIV/0!</v>
      </c>
      <c r="W121" s="20" t="e">
        <f t="shared" si="56"/>
        <v>#DIV/0!</v>
      </c>
      <c r="X121" s="20" t="e">
        <f t="shared" si="56"/>
        <v>#DIV/0!</v>
      </c>
      <c r="Y121" s="20" t="e">
        <f t="shared" si="56"/>
        <v>#DIV/0!</v>
      </c>
      <c r="Z121" s="20" t="e">
        <f t="shared" si="56"/>
        <v>#DIV/0!</v>
      </c>
      <c r="AA121" s="20" t="e">
        <f t="shared" si="56"/>
        <v>#DIV/0!</v>
      </c>
      <c r="AB121" s="20" t="e">
        <f t="shared" si="56"/>
        <v>#DIV/0!</v>
      </c>
    </row>
    <row r="122" spans="2:27" ht="15">
      <c r="B122" s="4"/>
      <c r="D122" s="7"/>
      <c r="E122" s="7"/>
      <c r="F122" s="7"/>
      <c r="G122" s="7"/>
      <c r="H122" s="7"/>
      <c r="I122" s="7"/>
      <c r="J122" s="7"/>
      <c r="K122" s="7"/>
      <c r="O122" s="31"/>
      <c r="P122" s="31"/>
      <c r="Q122" s="31"/>
      <c r="R122" s="31"/>
      <c r="S122" s="31"/>
      <c r="T122" s="31"/>
      <c r="U122" s="31"/>
      <c r="V122" s="31"/>
      <c r="W122" s="31"/>
      <c r="X122" s="31"/>
      <c r="Y122" s="31"/>
      <c r="Z122" s="31"/>
      <c r="AA122" s="31"/>
    </row>
    <row r="123" ht="15">
      <c r="B123" s="57" t="s">
        <v>144</v>
      </c>
    </row>
    <row r="124" ht="15">
      <c r="B124" s="23" t="s">
        <v>68</v>
      </c>
    </row>
    <row r="125" ht="15">
      <c r="B125" s="26" t="s">
        <v>63</v>
      </c>
    </row>
    <row r="126" spans="2:28" ht="15">
      <c r="B126" s="56" t="s">
        <v>146</v>
      </c>
      <c r="C126" s="1" t="s">
        <v>1</v>
      </c>
      <c r="D126" s="47" t="e">
        <f>#REF!</f>
        <v>#REF!</v>
      </c>
      <c r="E126" s="47" t="e">
        <f>#REF!</f>
        <v>#REF!</v>
      </c>
      <c r="F126" s="47" t="e">
        <f>#REF!</f>
        <v>#REF!</v>
      </c>
      <c r="G126" s="47" t="e">
        <f>#REF!</f>
        <v>#REF!</v>
      </c>
      <c r="H126" s="47" t="e">
        <f>#REF!</f>
        <v>#REF!</v>
      </c>
      <c r="I126" s="47" t="e">
        <f>#REF!</f>
        <v>#REF!</v>
      </c>
      <c r="J126" s="47" t="e">
        <f>#REF!</f>
        <v>#REF!</v>
      </c>
      <c r="K126" s="47" t="e">
        <f>#REF!</f>
        <v>#REF!</v>
      </c>
      <c r="L126" s="47" t="e">
        <f>#REF!</f>
        <v>#REF!</v>
      </c>
      <c r="M126" s="47" t="e">
        <f>#REF!</f>
        <v>#REF!</v>
      </c>
      <c r="N126" s="47" t="e">
        <f>#REF!</f>
        <v>#REF!</v>
      </c>
      <c r="O126" s="47" t="e">
        <f>#REF!</f>
        <v>#REF!</v>
      </c>
      <c r="P126" s="47" t="e">
        <f>#REF!</f>
        <v>#REF!</v>
      </c>
      <c r="Q126" s="45">
        <v>10395</v>
      </c>
      <c r="R126" s="39"/>
      <c r="S126" s="39"/>
      <c r="T126" s="39"/>
      <c r="U126" s="39"/>
      <c r="V126" s="39"/>
      <c r="W126" s="39"/>
      <c r="X126" s="39"/>
      <c r="Y126" s="39"/>
      <c r="Z126" s="39"/>
      <c r="AA126" s="39"/>
      <c r="AB126" s="39"/>
    </row>
    <row r="127" spans="2:28" ht="15">
      <c r="B127" s="56" t="s">
        <v>147</v>
      </c>
      <c r="C127" s="1" t="s">
        <v>1</v>
      </c>
      <c r="D127" s="47" t="e">
        <f>#REF!</f>
        <v>#REF!</v>
      </c>
      <c r="E127" s="47" t="e">
        <f>#REF!</f>
        <v>#REF!</v>
      </c>
      <c r="F127" s="47" t="e">
        <f>#REF!</f>
        <v>#REF!</v>
      </c>
      <c r="G127" s="47" t="e">
        <f>#REF!</f>
        <v>#REF!</v>
      </c>
      <c r="H127" s="47" t="e">
        <f>#REF!</f>
        <v>#REF!</v>
      </c>
      <c r="I127" s="47" t="e">
        <f>#REF!</f>
        <v>#REF!</v>
      </c>
      <c r="J127" s="47" t="e">
        <f>#REF!</f>
        <v>#REF!</v>
      </c>
      <c r="K127" s="47" t="e">
        <f>#REF!</f>
        <v>#REF!</v>
      </c>
      <c r="L127" s="47" t="e">
        <f>#REF!</f>
        <v>#REF!</v>
      </c>
      <c r="M127" s="47" t="e">
        <f>#REF!</f>
        <v>#REF!</v>
      </c>
      <c r="N127" s="47" t="e">
        <f>#REF!</f>
        <v>#REF!</v>
      </c>
      <c r="O127" s="47" t="e">
        <f>#REF!</f>
        <v>#REF!</v>
      </c>
      <c r="P127" s="47" t="e">
        <f>#REF!</f>
        <v>#REF!</v>
      </c>
      <c r="Q127" s="45">
        <v>617</v>
      </c>
      <c r="R127" s="39"/>
      <c r="S127" s="39"/>
      <c r="T127" s="39"/>
      <c r="U127" s="39"/>
      <c r="V127" s="39"/>
      <c r="W127" s="39"/>
      <c r="X127" s="39"/>
      <c r="Y127" s="39"/>
      <c r="Z127" s="39"/>
      <c r="AA127" s="39"/>
      <c r="AB127" s="39"/>
    </row>
    <row r="128" spans="2:28" ht="15">
      <c r="B128" s="56" t="s">
        <v>53</v>
      </c>
      <c r="C128" s="1" t="s">
        <v>1</v>
      </c>
      <c r="D128" s="47" t="e">
        <f>#REF!</f>
        <v>#REF!</v>
      </c>
      <c r="E128" s="47" t="e">
        <f>#REF!</f>
        <v>#REF!</v>
      </c>
      <c r="F128" s="47" t="e">
        <f>#REF!</f>
        <v>#REF!</v>
      </c>
      <c r="G128" s="47" t="e">
        <f>#REF!</f>
        <v>#REF!</v>
      </c>
      <c r="H128" s="47" t="e">
        <f>#REF!</f>
        <v>#REF!</v>
      </c>
      <c r="I128" s="47" t="e">
        <f>#REF!</f>
        <v>#REF!</v>
      </c>
      <c r="J128" s="47" t="e">
        <f>#REF!</f>
        <v>#REF!</v>
      </c>
      <c r="K128" s="47" t="e">
        <f>#REF!</f>
        <v>#REF!</v>
      </c>
      <c r="L128" s="47" t="e">
        <f>#REF!</f>
        <v>#REF!</v>
      </c>
      <c r="M128" s="47" t="e">
        <f>#REF!</f>
        <v>#REF!</v>
      </c>
      <c r="N128" s="47" t="e">
        <f>#REF!</f>
        <v>#REF!</v>
      </c>
      <c r="O128" s="47" t="e">
        <f>#REF!</f>
        <v>#REF!</v>
      </c>
      <c r="P128" s="47" t="e">
        <f>#REF!</f>
        <v>#REF!</v>
      </c>
      <c r="Q128" s="45">
        <v>236</v>
      </c>
      <c r="R128" s="39"/>
      <c r="S128" s="39"/>
      <c r="T128" s="39"/>
      <c r="U128" s="39"/>
      <c r="V128" s="39"/>
      <c r="W128" s="39"/>
      <c r="X128" s="39"/>
      <c r="Y128" s="39"/>
      <c r="Z128" s="39"/>
      <c r="AA128" s="39"/>
      <c r="AB128" s="39"/>
    </row>
    <row r="129" spans="2:28" ht="15">
      <c r="B129" s="56" t="s">
        <v>64</v>
      </c>
      <c r="C129" s="1" t="s">
        <v>1</v>
      </c>
      <c r="D129" s="47" t="e">
        <f>#REF!</f>
        <v>#REF!</v>
      </c>
      <c r="E129" s="47" t="e">
        <f>#REF!</f>
        <v>#REF!</v>
      </c>
      <c r="F129" s="47" t="e">
        <f>#REF!</f>
        <v>#REF!</v>
      </c>
      <c r="G129" s="47" t="e">
        <f>#REF!</f>
        <v>#REF!</v>
      </c>
      <c r="H129" s="47" t="e">
        <f>#REF!</f>
        <v>#REF!</v>
      </c>
      <c r="I129" s="47" t="e">
        <f>#REF!</f>
        <v>#REF!</v>
      </c>
      <c r="J129" s="47" t="e">
        <f>#REF!</f>
        <v>#REF!</v>
      </c>
      <c r="K129" s="47" t="e">
        <f>#REF!</f>
        <v>#REF!</v>
      </c>
      <c r="L129" s="47" t="e">
        <f>#REF!</f>
        <v>#REF!</v>
      </c>
      <c r="M129" s="47" t="e">
        <f>#REF!</f>
        <v>#REF!</v>
      </c>
      <c r="N129" s="47" t="e">
        <f>#REF!</f>
        <v>#REF!</v>
      </c>
      <c r="O129" s="47" t="e">
        <f>#REF!</f>
        <v>#REF!</v>
      </c>
      <c r="P129" s="47" t="e">
        <f>#REF!</f>
        <v>#REF!</v>
      </c>
      <c r="Q129" s="45">
        <v>1</v>
      </c>
      <c r="R129" s="39"/>
      <c r="S129" s="39"/>
      <c r="T129" s="39"/>
      <c r="U129" s="39"/>
      <c r="V129" s="39"/>
      <c r="W129" s="39"/>
      <c r="X129" s="39"/>
      <c r="Y129" s="39"/>
      <c r="Z129" s="39"/>
      <c r="AA129" s="39"/>
      <c r="AB129" s="39"/>
    </row>
    <row r="130" spans="2:28" ht="15">
      <c r="B130" s="56" t="s">
        <v>148</v>
      </c>
      <c r="C130" s="1" t="s">
        <v>1</v>
      </c>
      <c r="D130" s="47" t="e">
        <f>#REF!</f>
        <v>#REF!</v>
      </c>
      <c r="E130" s="47" t="e">
        <f>#REF!</f>
        <v>#REF!</v>
      </c>
      <c r="F130" s="47" t="e">
        <f>#REF!</f>
        <v>#REF!</v>
      </c>
      <c r="G130" s="47" t="e">
        <f>#REF!</f>
        <v>#REF!</v>
      </c>
      <c r="H130" s="47" t="e">
        <f>#REF!</f>
        <v>#REF!</v>
      </c>
      <c r="I130" s="47" t="e">
        <f>#REF!</f>
        <v>#REF!</v>
      </c>
      <c r="J130" s="47" t="e">
        <f>#REF!</f>
        <v>#REF!</v>
      </c>
      <c r="K130" s="47" t="e">
        <f>#REF!</f>
        <v>#REF!</v>
      </c>
      <c r="L130" s="47" t="e">
        <f>#REF!</f>
        <v>#REF!</v>
      </c>
      <c r="M130" s="47" t="e">
        <f>#REF!</f>
        <v>#REF!</v>
      </c>
      <c r="N130" s="47" t="e">
        <f>#REF!</f>
        <v>#REF!</v>
      </c>
      <c r="O130" s="47" t="e">
        <f>#REF!</f>
        <v>#REF!</v>
      </c>
      <c r="P130" s="47" t="e">
        <f>#REF!</f>
        <v>#REF!</v>
      </c>
      <c r="Q130" s="45">
        <v>2622</v>
      </c>
      <c r="R130" s="39"/>
      <c r="S130" s="39"/>
      <c r="T130" s="39"/>
      <c r="U130" s="39"/>
      <c r="V130" s="39"/>
      <c r="W130" s="39"/>
      <c r="X130" s="39"/>
      <c r="Y130" s="39"/>
      <c r="Z130" s="39"/>
      <c r="AA130" s="39"/>
      <c r="AB130" s="39"/>
    </row>
    <row r="131" spans="2:28" ht="15">
      <c r="B131" s="56" t="s">
        <v>56</v>
      </c>
      <c r="C131" s="1" t="s">
        <v>1</v>
      </c>
      <c r="D131" s="47" t="e">
        <f>#REF!</f>
        <v>#REF!</v>
      </c>
      <c r="E131" s="47" t="e">
        <f>#REF!</f>
        <v>#REF!</v>
      </c>
      <c r="F131" s="47" t="e">
        <f>#REF!</f>
        <v>#REF!</v>
      </c>
      <c r="G131" s="47" t="e">
        <f>#REF!</f>
        <v>#REF!</v>
      </c>
      <c r="H131" s="47" t="e">
        <f>#REF!</f>
        <v>#REF!</v>
      </c>
      <c r="I131" s="47" t="e">
        <f>#REF!</f>
        <v>#REF!</v>
      </c>
      <c r="J131" s="47" t="e">
        <f>#REF!</f>
        <v>#REF!</v>
      </c>
      <c r="K131" s="47" t="e">
        <f>#REF!</f>
        <v>#REF!</v>
      </c>
      <c r="L131" s="47" t="e">
        <f>#REF!</f>
        <v>#REF!</v>
      </c>
      <c r="M131" s="47" t="e">
        <f>#REF!</f>
        <v>#REF!</v>
      </c>
      <c r="N131" s="47" t="e">
        <f>#REF!</f>
        <v>#REF!</v>
      </c>
      <c r="O131" s="47" t="e">
        <f>#REF!</f>
        <v>#REF!</v>
      </c>
      <c r="P131" s="47" t="e">
        <f>#REF!</f>
        <v>#REF!</v>
      </c>
      <c r="Q131" s="45">
        <v>24</v>
      </c>
      <c r="R131" s="39"/>
      <c r="S131" s="39"/>
      <c r="T131" s="39"/>
      <c r="U131" s="39"/>
      <c r="V131" s="39"/>
      <c r="W131" s="39"/>
      <c r="X131" s="39"/>
      <c r="Y131" s="39"/>
      <c r="Z131" s="39"/>
      <c r="AA131" s="39"/>
      <c r="AB131" s="39"/>
    </row>
    <row r="132" spans="2:28" ht="15">
      <c r="B132" s="56" t="s">
        <v>149</v>
      </c>
      <c r="C132" s="1" t="s">
        <v>1</v>
      </c>
      <c r="D132" s="47" t="e">
        <f>#REF!</f>
        <v>#REF!</v>
      </c>
      <c r="E132" s="47" t="e">
        <f>#REF!</f>
        <v>#REF!</v>
      </c>
      <c r="F132" s="47" t="e">
        <f>#REF!</f>
        <v>#REF!</v>
      </c>
      <c r="G132" s="47" t="e">
        <f>#REF!</f>
        <v>#REF!</v>
      </c>
      <c r="H132" s="47" t="e">
        <f>#REF!</f>
        <v>#REF!</v>
      </c>
      <c r="I132" s="47" t="e">
        <f>#REF!</f>
        <v>#REF!</v>
      </c>
      <c r="J132" s="47" t="e">
        <f>#REF!</f>
        <v>#REF!</v>
      </c>
      <c r="K132" s="47" t="e">
        <f>#REF!</f>
        <v>#REF!</v>
      </c>
      <c r="L132" s="47" t="e">
        <f>#REF!</f>
        <v>#REF!</v>
      </c>
      <c r="M132" s="47" t="e">
        <f>#REF!</f>
        <v>#REF!</v>
      </c>
      <c r="N132" s="47" t="e">
        <f>#REF!</f>
        <v>#REF!</v>
      </c>
      <c r="O132" s="47" t="e">
        <f>#REF!</f>
        <v>#REF!</v>
      </c>
      <c r="P132" s="47" t="e">
        <f>#REF!</f>
        <v>#REF!</v>
      </c>
      <c r="Q132" s="45">
        <v>143</v>
      </c>
      <c r="R132" s="39"/>
      <c r="S132" s="39"/>
      <c r="T132" s="39"/>
      <c r="U132" s="39"/>
      <c r="V132" s="39"/>
      <c r="W132" s="39"/>
      <c r="X132" s="39"/>
      <c r="Y132" s="39"/>
      <c r="Z132" s="39"/>
      <c r="AA132" s="39"/>
      <c r="AB132" s="39"/>
    </row>
    <row r="133" ht="15">
      <c r="B133" s="26" t="s">
        <v>65</v>
      </c>
    </row>
    <row r="134" spans="2:28" ht="15">
      <c r="B134" t="s">
        <v>168</v>
      </c>
      <c r="C134" s="1" t="s">
        <v>1</v>
      </c>
      <c r="D134" s="47" t="e">
        <f>#REF!</f>
        <v>#REF!</v>
      </c>
      <c r="E134" s="47" t="e">
        <f>#REF!</f>
        <v>#REF!</v>
      </c>
      <c r="F134" s="47" t="e">
        <f>#REF!</f>
        <v>#REF!</v>
      </c>
      <c r="G134" s="47" t="e">
        <f>#REF!</f>
        <v>#REF!</v>
      </c>
      <c r="H134" s="47" t="e">
        <f>#REF!</f>
        <v>#REF!</v>
      </c>
      <c r="I134" s="47" t="e">
        <f>#REF!</f>
        <v>#REF!</v>
      </c>
      <c r="J134" s="47" t="e">
        <f>#REF!</f>
        <v>#REF!</v>
      </c>
      <c r="K134" s="47" t="e">
        <f>#REF!</f>
        <v>#REF!</v>
      </c>
      <c r="L134" s="47" t="e">
        <f>#REF!</f>
        <v>#REF!</v>
      </c>
      <c r="M134" s="47" t="e">
        <f>#REF!</f>
        <v>#REF!</v>
      </c>
      <c r="N134" s="47" t="e">
        <f>#REF!</f>
        <v>#REF!</v>
      </c>
      <c r="O134" s="47" t="e">
        <f>#REF!</f>
        <v>#REF!</v>
      </c>
      <c r="P134" s="47" t="e">
        <f>#REF!</f>
        <v>#REF!</v>
      </c>
      <c r="Q134" s="45">
        <v>4885</v>
      </c>
      <c r="R134" s="37"/>
      <c r="S134" s="37"/>
      <c r="T134" s="37"/>
      <c r="U134" s="37"/>
      <c r="V134" s="37"/>
      <c r="W134" s="37"/>
      <c r="X134" s="37"/>
      <c r="Y134" s="37"/>
      <c r="Z134" s="37"/>
      <c r="AA134" s="37"/>
      <c r="AB134" s="37"/>
    </row>
    <row r="135" spans="2:28" ht="15">
      <c r="B135" s="56" t="s">
        <v>150</v>
      </c>
      <c r="C135" s="1" t="s">
        <v>1</v>
      </c>
      <c r="D135" s="47" t="e">
        <f>#REF!</f>
        <v>#REF!</v>
      </c>
      <c r="E135" s="47" t="e">
        <f>#REF!</f>
        <v>#REF!</v>
      </c>
      <c r="F135" s="47" t="e">
        <f>#REF!</f>
        <v>#REF!</v>
      </c>
      <c r="G135" s="47" t="e">
        <f>#REF!</f>
        <v>#REF!</v>
      </c>
      <c r="H135" s="47" t="e">
        <f>#REF!</f>
        <v>#REF!</v>
      </c>
      <c r="I135" s="47" t="e">
        <f>#REF!</f>
        <v>#REF!</v>
      </c>
      <c r="J135" s="47" t="e">
        <f>#REF!</f>
        <v>#REF!</v>
      </c>
      <c r="K135" s="47" t="e">
        <f>#REF!</f>
        <v>#REF!</v>
      </c>
      <c r="L135" s="47" t="e">
        <f>#REF!</f>
        <v>#REF!</v>
      </c>
      <c r="M135" s="47" t="e">
        <f>#REF!</f>
        <v>#REF!</v>
      </c>
      <c r="N135" s="47" t="e">
        <f>#REF!</f>
        <v>#REF!</v>
      </c>
      <c r="O135" s="47" t="e">
        <f>#REF!</f>
        <v>#REF!</v>
      </c>
      <c r="P135" s="47" t="e">
        <f>#REF!</f>
        <v>#REF!</v>
      </c>
      <c r="Q135" s="45">
        <v>5385</v>
      </c>
      <c r="R135" s="37"/>
      <c r="S135" s="37"/>
      <c r="T135" s="37"/>
      <c r="U135" s="37"/>
      <c r="V135" s="37"/>
      <c r="W135" s="37"/>
      <c r="X135" s="37"/>
      <c r="Y135" s="37"/>
      <c r="Z135" s="37"/>
      <c r="AA135" s="37"/>
      <c r="AB135" s="37"/>
    </row>
    <row r="136" spans="2:28" ht="15">
      <c r="B136" t="s">
        <v>66</v>
      </c>
      <c r="C136" s="1" t="s">
        <v>1</v>
      </c>
      <c r="D136" s="47" t="e">
        <f>#REF!</f>
        <v>#REF!</v>
      </c>
      <c r="E136" s="47" t="e">
        <f>#REF!</f>
        <v>#REF!</v>
      </c>
      <c r="F136" s="47" t="e">
        <f>#REF!</f>
        <v>#REF!</v>
      </c>
      <c r="G136" s="47" t="e">
        <f>#REF!</f>
        <v>#REF!</v>
      </c>
      <c r="H136" s="47" t="e">
        <f>#REF!</f>
        <v>#REF!</v>
      </c>
      <c r="I136" s="47" t="e">
        <f>#REF!</f>
        <v>#REF!</v>
      </c>
      <c r="J136" s="47" t="e">
        <f>#REF!</f>
        <v>#REF!</v>
      </c>
      <c r="K136" s="47" t="e">
        <f>#REF!</f>
        <v>#REF!</v>
      </c>
      <c r="L136" s="47" t="e">
        <f>#REF!</f>
        <v>#REF!</v>
      </c>
      <c r="M136" s="47" t="e">
        <f>#REF!</f>
        <v>#REF!</v>
      </c>
      <c r="N136" s="47" t="e">
        <f>#REF!</f>
        <v>#REF!</v>
      </c>
      <c r="O136" s="47" t="e">
        <f>#REF!</f>
        <v>#REF!</v>
      </c>
      <c r="P136" s="47" t="e">
        <f>#REF!</f>
        <v>#REF!</v>
      </c>
      <c r="Q136" s="45">
        <v>177</v>
      </c>
      <c r="R136" s="37"/>
      <c r="S136" s="37"/>
      <c r="T136" s="37"/>
      <c r="U136" s="37"/>
      <c r="V136" s="37"/>
      <c r="W136" s="37"/>
      <c r="X136" s="37"/>
      <c r="Y136" s="37"/>
      <c r="Z136" s="37"/>
      <c r="AA136" s="37"/>
      <c r="AB136" s="37"/>
    </row>
    <row r="137" spans="2:28" ht="15">
      <c r="B137" s="4" t="s">
        <v>67</v>
      </c>
      <c r="C137" s="9" t="s">
        <v>1</v>
      </c>
      <c r="D137" s="5" t="e">
        <f aca="true" t="shared" si="57" ref="D137:AB137">SUM(D126:D132)-SUM(D134:D136)</f>
        <v>#REF!</v>
      </c>
      <c r="E137" s="5" t="e">
        <f t="shared" si="57"/>
        <v>#REF!</v>
      </c>
      <c r="F137" s="5" t="e">
        <f t="shared" si="57"/>
        <v>#REF!</v>
      </c>
      <c r="G137" s="5" t="e">
        <f t="shared" si="57"/>
        <v>#REF!</v>
      </c>
      <c r="H137" s="5" t="e">
        <f t="shared" si="57"/>
        <v>#REF!</v>
      </c>
      <c r="I137" s="5" t="e">
        <f t="shared" si="57"/>
        <v>#REF!</v>
      </c>
      <c r="J137" s="5" t="e">
        <f t="shared" si="57"/>
        <v>#REF!</v>
      </c>
      <c r="K137" s="5" t="e">
        <f t="shared" si="57"/>
        <v>#REF!</v>
      </c>
      <c r="L137" s="5" t="e">
        <f t="shared" si="57"/>
        <v>#REF!</v>
      </c>
      <c r="M137" s="5" t="e">
        <f t="shared" si="57"/>
        <v>#REF!</v>
      </c>
      <c r="N137" s="5" t="e">
        <f t="shared" si="57"/>
        <v>#REF!</v>
      </c>
      <c r="O137" s="5" t="e">
        <f t="shared" si="57"/>
        <v>#REF!</v>
      </c>
      <c r="P137" s="5" t="e">
        <f t="shared" si="57"/>
        <v>#REF!</v>
      </c>
      <c r="Q137" s="5">
        <f t="shared" si="57"/>
        <v>3591</v>
      </c>
      <c r="R137" s="16">
        <f t="shared" si="57"/>
        <v>0</v>
      </c>
      <c r="S137" s="16">
        <f t="shared" si="57"/>
        <v>0</v>
      </c>
      <c r="T137" s="16">
        <f t="shared" si="57"/>
        <v>0</v>
      </c>
      <c r="U137" s="16">
        <f t="shared" si="57"/>
        <v>0</v>
      </c>
      <c r="V137" s="16">
        <f t="shared" si="57"/>
        <v>0</v>
      </c>
      <c r="W137" s="16">
        <f t="shared" si="57"/>
        <v>0</v>
      </c>
      <c r="X137" s="16">
        <f t="shared" si="57"/>
        <v>0</v>
      </c>
      <c r="Y137" s="16">
        <f t="shared" si="57"/>
        <v>0</v>
      </c>
      <c r="Z137" s="16">
        <f t="shared" si="57"/>
        <v>0</v>
      </c>
      <c r="AA137" s="16">
        <f t="shared" si="57"/>
        <v>0</v>
      </c>
      <c r="AB137" s="16">
        <f t="shared" si="57"/>
        <v>0</v>
      </c>
    </row>
    <row r="138" spans="2:27" ht="15">
      <c r="B138" s="4"/>
      <c r="D138" s="5"/>
      <c r="E138" s="5"/>
      <c r="F138" s="5"/>
      <c r="G138" s="5"/>
      <c r="H138" s="5"/>
      <c r="I138" s="5"/>
      <c r="J138" s="5"/>
      <c r="K138" s="5"/>
      <c r="L138" s="5"/>
      <c r="M138" s="5"/>
      <c r="N138" s="5"/>
      <c r="O138" s="5"/>
      <c r="P138" s="5"/>
      <c r="Q138" s="5"/>
      <c r="R138" s="5"/>
      <c r="S138" s="5"/>
      <c r="T138" s="5"/>
      <c r="U138" s="5"/>
      <c r="V138" s="5"/>
      <c r="W138" s="5"/>
      <c r="X138" s="5"/>
      <c r="Y138" s="5"/>
      <c r="Z138" s="5"/>
      <c r="AA138" s="5"/>
    </row>
    <row r="139" ht="15">
      <c r="B139" s="23" t="s">
        <v>69</v>
      </c>
    </row>
    <row r="140" ht="15">
      <c r="B140" s="26" t="s">
        <v>63</v>
      </c>
    </row>
    <row r="141" spans="2:28" ht="15">
      <c r="B141" t="s">
        <v>70</v>
      </c>
      <c r="C141" s="1" t="s">
        <v>1</v>
      </c>
      <c r="D141" s="47" t="e">
        <f>#REF!</f>
        <v>#REF!</v>
      </c>
      <c r="E141" s="47" t="e">
        <f>#REF!</f>
        <v>#REF!</v>
      </c>
      <c r="F141" s="47" t="e">
        <f>#REF!</f>
        <v>#REF!</v>
      </c>
      <c r="G141" s="47" t="e">
        <f>#REF!</f>
        <v>#REF!</v>
      </c>
      <c r="H141" s="47" t="e">
        <f>#REF!</f>
        <v>#REF!</v>
      </c>
      <c r="I141" s="47" t="e">
        <f>#REF!</f>
        <v>#REF!</v>
      </c>
      <c r="J141" s="47" t="e">
        <f>#REF!</f>
        <v>#REF!</v>
      </c>
      <c r="K141" s="47" t="e">
        <f>#REF!</f>
        <v>#REF!</v>
      </c>
      <c r="L141" s="47" t="e">
        <f>#REF!</f>
        <v>#REF!</v>
      </c>
      <c r="M141" s="47" t="e">
        <f>#REF!</f>
        <v>#REF!</v>
      </c>
      <c r="N141" s="47" t="e">
        <f>#REF!</f>
        <v>#REF!</v>
      </c>
      <c r="O141" s="47" t="e">
        <f>#REF!</f>
        <v>#REF!</v>
      </c>
      <c r="P141" s="47" t="e">
        <f>#REF!</f>
        <v>#REF!</v>
      </c>
      <c r="Q141" s="45">
        <v>760</v>
      </c>
      <c r="R141" s="37"/>
      <c r="S141" s="37"/>
      <c r="T141" s="37"/>
      <c r="U141" s="37"/>
      <c r="V141" s="37"/>
      <c r="W141" s="37"/>
      <c r="X141" s="37"/>
      <c r="Y141" s="37"/>
      <c r="Z141" s="37"/>
      <c r="AA141" s="37"/>
      <c r="AB141" s="37"/>
    </row>
    <row r="142" spans="2:28" ht="15">
      <c r="B142" t="s">
        <v>71</v>
      </c>
      <c r="C142" s="1" t="s">
        <v>1</v>
      </c>
      <c r="D142" s="47" t="e">
        <f>#REF!</f>
        <v>#REF!</v>
      </c>
      <c r="E142" s="47" t="e">
        <f>#REF!</f>
        <v>#REF!</v>
      </c>
      <c r="F142" s="47" t="e">
        <f>#REF!</f>
        <v>#REF!</v>
      </c>
      <c r="G142" s="47" t="e">
        <f>#REF!</f>
        <v>#REF!</v>
      </c>
      <c r="H142" s="47" t="e">
        <f>#REF!</f>
        <v>#REF!</v>
      </c>
      <c r="I142" s="47" t="e">
        <f>#REF!</f>
        <v>#REF!</v>
      </c>
      <c r="J142" s="47" t="e">
        <f>#REF!</f>
        <v>#REF!</v>
      </c>
      <c r="K142" s="47" t="e">
        <f>#REF!</f>
        <v>#REF!</v>
      </c>
      <c r="L142" s="47" t="e">
        <f>#REF!</f>
        <v>#REF!</v>
      </c>
      <c r="M142" s="47" t="e">
        <f>#REF!</f>
        <v>#REF!</v>
      </c>
      <c r="N142" s="47" t="e">
        <f>#REF!</f>
        <v>#REF!</v>
      </c>
      <c r="O142" s="47" t="e">
        <f>#REF!</f>
        <v>#REF!</v>
      </c>
      <c r="P142" s="47" t="e">
        <f>#REF!</f>
        <v>#REF!</v>
      </c>
      <c r="Q142" s="45">
        <v>124</v>
      </c>
      <c r="R142" s="37"/>
      <c r="S142" s="37"/>
      <c r="T142" s="37"/>
      <c r="U142" s="37"/>
      <c r="V142" s="37"/>
      <c r="W142" s="37"/>
      <c r="X142" s="37"/>
      <c r="Y142" s="37"/>
      <c r="Z142" s="37"/>
      <c r="AA142" s="37"/>
      <c r="AB142" s="37"/>
    </row>
    <row r="143" spans="2:28" ht="15">
      <c r="B143" t="s">
        <v>72</v>
      </c>
      <c r="C143" s="1" t="s">
        <v>1</v>
      </c>
      <c r="D143" s="47" t="e">
        <f>#REF!</f>
        <v>#REF!</v>
      </c>
      <c r="E143" s="47" t="e">
        <f>#REF!</f>
        <v>#REF!</v>
      </c>
      <c r="F143" s="47" t="e">
        <f>#REF!</f>
        <v>#REF!</v>
      </c>
      <c r="G143" s="47" t="e">
        <f>#REF!</f>
        <v>#REF!</v>
      </c>
      <c r="H143" s="47" t="e">
        <f>#REF!</f>
        <v>#REF!</v>
      </c>
      <c r="I143" s="47" t="e">
        <f>#REF!</f>
        <v>#REF!</v>
      </c>
      <c r="J143" s="47" t="e">
        <f>#REF!</f>
        <v>#REF!</v>
      </c>
      <c r="K143" s="47" t="e">
        <f>#REF!</f>
        <v>#REF!</v>
      </c>
      <c r="L143" s="47" t="e">
        <f>#REF!</f>
        <v>#REF!</v>
      </c>
      <c r="M143" s="47" t="e">
        <f>#REF!</f>
        <v>#REF!</v>
      </c>
      <c r="N143" s="47" t="e">
        <f>#REF!</f>
        <v>#REF!</v>
      </c>
      <c r="O143" s="47" t="e">
        <f>#REF!</f>
        <v>#REF!</v>
      </c>
      <c r="P143" s="47" t="e">
        <f>#REF!</f>
        <v>#REF!</v>
      </c>
      <c r="Q143" s="45">
        <v>0</v>
      </c>
      <c r="R143" s="37"/>
      <c r="S143" s="37"/>
      <c r="T143" s="37"/>
      <c r="U143" s="37"/>
      <c r="V143" s="37"/>
      <c r="W143" s="37"/>
      <c r="X143" s="37"/>
      <c r="Y143" s="37"/>
      <c r="Z143" s="37"/>
      <c r="AA143" s="37"/>
      <c r="AB143" s="37"/>
    </row>
    <row r="144" spans="2:28" ht="15">
      <c r="B144" s="56" t="s">
        <v>145</v>
      </c>
      <c r="C144" s="1" t="s">
        <v>1</v>
      </c>
      <c r="D144" s="47" t="e">
        <f>#REF!</f>
        <v>#REF!</v>
      </c>
      <c r="E144" s="47" t="e">
        <f>#REF!</f>
        <v>#REF!</v>
      </c>
      <c r="F144" s="47" t="e">
        <f>#REF!</f>
        <v>#REF!</v>
      </c>
      <c r="G144" s="47" t="e">
        <f>#REF!</f>
        <v>#REF!</v>
      </c>
      <c r="H144" s="47" t="e">
        <f>#REF!</f>
        <v>#REF!</v>
      </c>
      <c r="I144" s="47" t="e">
        <f>#REF!</f>
        <v>#REF!</v>
      </c>
      <c r="J144" s="47" t="e">
        <f>#REF!</f>
        <v>#REF!</v>
      </c>
      <c r="K144" s="47" t="e">
        <f>#REF!</f>
        <v>#REF!</v>
      </c>
      <c r="L144" s="47" t="e">
        <f>#REF!</f>
        <v>#REF!</v>
      </c>
      <c r="M144" s="47" t="e">
        <f>#REF!</f>
        <v>#REF!</v>
      </c>
      <c r="N144" s="47" t="e">
        <f>#REF!</f>
        <v>#REF!</v>
      </c>
      <c r="O144" s="47" t="e">
        <f>#REF!</f>
        <v>#REF!</v>
      </c>
      <c r="P144" s="47" t="e">
        <f>#REF!</f>
        <v>#REF!</v>
      </c>
      <c r="Q144" s="45">
        <v>0</v>
      </c>
      <c r="R144" s="37"/>
      <c r="S144" s="37"/>
      <c r="T144" s="37"/>
      <c r="U144" s="37"/>
      <c r="V144" s="37"/>
      <c r="W144" s="37"/>
      <c r="X144" s="37"/>
      <c r="Y144" s="37"/>
      <c r="Z144" s="37"/>
      <c r="AA144" s="37"/>
      <c r="AB144" s="37"/>
    </row>
    <row r="145" spans="2:28" ht="15">
      <c r="B145" s="56" t="s">
        <v>152</v>
      </c>
      <c r="C145" s="1" t="s">
        <v>1</v>
      </c>
      <c r="D145" s="47" t="e">
        <f>#REF!</f>
        <v>#REF!</v>
      </c>
      <c r="E145" s="47" t="e">
        <f>#REF!</f>
        <v>#REF!</v>
      </c>
      <c r="F145" s="47" t="e">
        <f>#REF!</f>
        <v>#REF!</v>
      </c>
      <c r="G145" s="47" t="e">
        <f>#REF!</f>
        <v>#REF!</v>
      </c>
      <c r="H145" s="47" t="e">
        <f>#REF!</f>
        <v>#REF!</v>
      </c>
      <c r="I145" s="47" t="e">
        <f>#REF!</f>
        <v>#REF!</v>
      </c>
      <c r="J145" s="47" t="e">
        <f>#REF!</f>
        <v>#REF!</v>
      </c>
      <c r="K145" s="47" t="e">
        <f>#REF!</f>
        <v>#REF!</v>
      </c>
      <c r="L145" s="47" t="e">
        <f>#REF!</f>
        <v>#REF!</v>
      </c>
      <c r="M145" s="47" t="e">
        <f>#REF!</f>
        <v>#REF!</v>
      </c>
      <c r="N145" s="47" t="e">
        <f>#REF!</f>
        <v>#REF!</v>
      </c>
      <c r="O145" s="47" t="e">
        <f>#REF!</f>
        <v>#REF!</v>
      </c>
      <c r="P145" s="47" t="e">
        <f>#REF!</f>
        <v>#REF!</v>
      </c>
      <c r="Q145" s="45">
        <v>0</v>
      </c>
      <c r="R145" s="37"/>
      <c r="S145" s="37"/>
      <c r="T145" s="37"/>
      <c r="U145" s="37"/>
      <c r="V145" s="37"/>
      <c r="W145" s="37"/>
      <c r="X145" s="37"/>
      <c r="Y145" s="37"/>
      <c r="Z145" s="37"/>
      <c r="AA145" s="37"/>
      <c r="AB145" s="37"/>
    </row>
    <row r="146" spans="2:28" ht="15">
      <c r="B146" s="56" t="s">
        <v>153</v>
      </c>
      <c r="C146" s="1" t="s">
        <v>1</v>
      </c>
      <c r="D146" s="47" t="e">
        <f>#REF!</f>
        <v>#REF!</v>
      </c>
      <c r="E146" s="47" t="e">
        <f>#REF!</f>
        <v>#REF!</v>
      </c>
      <c r="F146" s="47" t="e">
        <f>#REF!</f>
        <v>#REF!</v>
      </c>
      <c r="G146" s="47" t="e">
        <f>#REF!</f>
        <v>#REF!</v>
      </c>
      <c r="H146" s="47" t="e">
        <f>#REF!</f>
        <v>#REF!</v>
      </c>
      <c r="I146" s="47" t="e">
        <f>#REF!</f>
        <v>#REF!</v>
      </c>
      <c r="J146" s="47" t="e">
        <f>#REF!</f>
        <v>#REF!</v>
      </c>
      <c r="K146" s="47" t="e">
        <f>#REF!</f>
        <v>#REF!</v>
      </c>
      <c r="L146" s="47" t="e">
        <f>#REF!</f>
        <v>#REF!</v>
      </c>
      <c r="M146" s="47" t="e">
        <f>#REF!</f>
        <v>#REF!</v>
      </c>
      <c r="N146" s="47" t="e">
        <f>#REF!</f>
        <v>#REF!</v>
      </c>
      <c r="O146" s="47" t="e">
        <f>#REF!</f>
        <v>#REF!</v>
      </c>
      <c r="P146" s="47" t="e">
        <f>#REF!</f>
        <v>#REF!</v>
      </c>
      <c r="Q146" s="45">
        <v>0</v>
      </c>
      <c r="R146" s="37"/>
      <c r="S146" s="37"/>
      <c r="T146" s="37"/>
      <c r="U146" s="37"/>
      <c r="V146" s="37"/>
      <c r="W146" s="37"/>
      <c r="X146" s="37"/>
      <c r="Y146" s="37"/>
      <c r="Z146" s="37"/>
      <c r="AA146" s="37"/>
      <c r="AB146" s="37"/>
    </row>
    <row r="147" spans="2:28" ht="15">
      <c r="B147" t="s">
        <v>73</v>
      </c>
      <c r="C147" s="1" t="s">
        <v>1</v>
      </c>
      <c r="D147" s="47" t="e">
        <f>#REF!</f>
        <v>#REF!</v>
      </c>
      <c r="E147" s="47" t="e">
        <f>#REF!</f>
        <v>#REF!</v>
      </c>
      <c r="F147" s="47" t="e">
        <f>#REF!</f>
        <v>#REF!</v>
      </c>
      <c r="G147" s="47" t="e">
        <f>#REF!</f>
        <v>#REF!</v>
      </c>
      <c r="H147" s="47" t="e">
        <f>#REF!</f>
        <v>#REF!</v>
      </c>
      <c r="I147" s="47" t="e">
        <f>#REF!</f>
        <v>#REF!</v>
      </c>
      <c r="J147" s="47" t="e">
        <f>#REF!</f>
        <v>#REF!</v>
      </c>
      <c r="K147" s="47" t="e">
        <f>#REF!</f>
        <v>#REF!</v>
      </c>
      <c r="L147" s="47" t="e">
        <f>#REF!</f>
        <v>#REF!</v>
      </c>
      <c r="M147" s="47" t="e">
        <f>#REF!</f>
        <v>#REF!</v>
      </c>
      <c r="N147" s="47" t="e">
        <f>#REF!</f>
        <v>#REF!</v>
      </c>
      <c r="O147" s="47" t="e">
        <f>#REF!</f>
        <v>#REF!</v>
      </c>
      <c r="P147" s="47" t="e">
        <f>#REF!</f>
        <v>#REF!</v>
      </c>
      <c r="Q147" s="45">
        <v>0</v>
      </c>
      <c r="R147" s="37"/>
      <c r="S147" s="37"/>
      <c r="T147" s="37"/>
      <c r="U147" s="37"/>
      <c r="V147" s="37"/>
      <c r="W147" s="37"/>
      <c r="X147" s="37"/>
      <c r="Y147" s="37"/>
      <c r="Z147" s="37"/>
      <c r="AA147" s="37"/>
      <c r="AB147" s="37"/>
    </row>
    <row r="148" spans="2:28" ht="15">
      <c r="B148" t="s">
        <v>91</v>
      </c>
      <c r="C148" s="1" t="s">
        <v>1</v>
      </c>
      <c r="D148" s="47" t="e">
        <f>#REF!</f>
        <v>#REF!</v>
      </c>
      <c r="E148" s="47" t="e">
        <f>#REF!</f>
        <v>#REF!</v>
      </c>
      <c r="F148" s="47" t="e">
        <f>#REF!</f>
        <v>#REF!</v>
      </c>
      <c r="G148" s="47" t="e">
        <f>#REF!</f>
        <v>#REF!</v>
      </c>
      <c r="H148" s="47" t="e">
        <f>#REF!</f>
        <v>#REF!</v>
      </c>
      <c r="I148" s="47" t="e">
        <f>#REF!</f>
        <v>#REF!</v>
      </c>
      <c r="J148" s="47" t="e">
        <f>#REF!</f>
        <v>#REF!</v>
      </c>
      <c r="K148" s="47" t="e">
        <f>#REF!</f>
        <v>#REF!</v>
      </c>
      <c r="L148" s="47" t="e">
        <f>#REF!</f>
        <v>#REF!</v>
      </c>
      <c r="M148" s="47" t="e">
        <f>#REF!</f>
        <v>#REF!</v>
      </c>
      <c r="N148" s="47" t="e">
        <f>#REF!</f>
        <v>#REF!</v>
      </c>
      <c r="O148" s="47" t="e">
        <f>#REF!</f>
        <v>#REF!</v>
      </c>
      <c r="P148" s="47" t="e">
        <f>#REF!</f>
        <v>#REF!</v>
      </c>
      <c r="Q148" s="45">
        <v>0</v>
      </c>
      <c r="R148" s="37"/>
      <c r="S148" s="37"/>
      <c r="T148" s="37"/>
      <c r="U148" s="37"/>
      <c r="V148" s="37"/>
      <c r="W148" s="37"/>
      <c r="X148" s="37"/>
      <c r="Y148" s="37"/>
      <c r="Z148" s="37"/>
      <c r="AA148" s="37"/>
      <c r="AB148" s="37"/>
    </row>
    <row r="149" spans="2:5" ht="15">
      <c r="B149" s="26" t="s">
        <v>65</v>
      </c>
      <c r="E149" s="3"/>
    </row>
    <row r="150" spans="2:28" ht="15">
      <c r="B150" t="s">
        <v>74</v>
      </c>
      <c r="C150" s="1" t="s">
        <v>1</v>
      </c>
      <c r="D150" s="47" t="e">
        <f>#REF!</f>
        <v>#REF!</v>
      </c>
      <c r="E150" s="47" t="e">
        <f>#REF!</f>
        <v>#REF!</v>
      </c>
      <c r="F150" s="47" t="e">
        <f>#REF!</f>
        <v>#REF!</v>
      </c>
      <c r="G150" s="47" t="e">
        <f>#REF!</f>
        <v>#REF!</v>
      </c>
      <c r="H150" s="47" t="e">
        <f>#REF!</f>
        <v>#REF!</v>
      </c>
      <c r="I150" s="47" t="e">
        <f>#REF!</f>
        <v>#REF!</v>
      </c>
      <c r="J150" s="47" t="e">
        <f>#REF!</f>
        <v>#REF!</v>
      </c>
      <c r="K150" s="47" t="e">
        <f>#REF!</f>
        <v>#REF!</v>
      </c>
      <c r="L150" s="47" t="e">
        <f>#REF!</f>
        <v>#REF!</v>
      </c>
      <c r="M150" s="47" t="e">
        <f>#REF!</f>
        <v>#REF!</v>
      </c>
      <c r="N150" s="47" t="e">
        <f>#REF!</f>
        <v>#REF!</v>
      </c>
      <c r="O150" s="47" t="e">
        <f>#REF!</f>
        <v>#REF!</v>
      </c>
      <c r="P150" s="47" t="e">
        <f>#REF!</f>
        <v>#REF!</v>
      </c>
      <c r="Q150" s="45">
        <v>2142</v>
      </c>
      <c r="R150" s="37"/>
      <c r="S150" s="37"/>
      <c r="T150" s="37"/>
      <c r="U150" s="37"/>
      <c r="V150" s="37"/>
      <c r="W150" s="37"/>
      <c r="X150" s="37"/>
      <c r="Y150" s="37"/>
      <c r="Z150" s="37"/>
      <c r="AA150" s="37"/>
      <c r="AB150" s="37"/>
    </row>
    <row r="151" spans="2:28" ht="15">
      <c r="B151" t="s">
        <v>75</v>
      </c>
      <c r="C151" s="1" t="s">
        <v>1</v>
      </c>
      <c r="D151" s="47" t="e">
        <f>#REF!</f>
        <v>#REF!</v>
      </c>
      <c r="E151" s="47" t="e">
        <f>#REF!</f>
        <v>#REF!</v>
      </c>
      <c r="F151" s="47" t="e">
        <f>#REF!</f>
        <v>#REF!</v>
      </c>
      <c r="G151" s="47" t="e">
        <f>#REF!</f>
        <v>#REF!</v>
      </c>
      <c r="H151" s="47" t="e">
        <f>#REF!</f>
        <v>#REF!</v>
      </c>
      <c r="I151" s="47" t="e">
        <f>#REF!</f>
        <v>#REF!</v>
      </c>
      <c r="J151" s="47" t="e">
        <f>#REF!</f>
        <v>#REF!</v>
      </c>
      <c r="K151" s="47" t="e">
        <f>#REF!</f>
        <v>#REF!</v>
      </c>
      <c r="L151" s="47" t="e">
        <f>#REF!</f>
        <v>#REF!</v>
      </c>
      <c r="M151" s="47" t="e">
        <f>#REF!</f>
        <v>#REF!</v>
      </c>
      <c r="N151" s="47" t="e">
        <f>#REF!</f>
        <v>#REF!</v>
      </c>
      <c r="O151" s="47" t="e">
        <f>#REF!</f>
        <v>#REF!</v>
      </c>
      <c r="P151" s="47" t="e">
        <f>#REF!</f>
        <v>#REF!</v>
      </c>
      <c r="Q151" s="45">
        <v>2997</v>
      </c>
      <c r="R151" s="37"/>
      <c r="S151" s="37"/>
      <c r="T151" s="37"/>
      <c r="U151" s="37"/>
      <c r="V151" s="37"/>
      <c r="W151" s="37"/>
      <c r="X151" s="37"/>
      <c r="Y151" s="37"/>
      <c r="Z151" s="37"/>
      <c r="AA151" s="37"/>
      <c r="AB151" s="37"/>
    </row>
    <row r="152" spans="2:28" ht="15">
      <c r="B152" s="56" t="s">
        <v>154</v>
      </c>
      <c r="C152" s="1" t="s">
        <v>1</v>
      </c>
      <c r="D152" s="47" t="e">
        <f>#REF!</f>
        <v>#REF!</v>
      </c>
      <c r="E152" s="47" t="e">
        <f>#REF!</f>
        <v>#REF!</v>
      </c>
      <c r="F152" s="47" t="e">
        <f>#REF!</f>
        <v>#REF!</v>
      </c>
      <c r="G152" s="47" t="e">
        <f>#REF!</f>
        <v>#REF!</v>
      </c>
      <c r="H152" s="47" t="e">
        <f>#REF!</f>
        <v>#REF!</v>
      </c>
      <c r="I152" s="47" t="e">
        <f>#REF!</f>
        <v>#REF!</v>
      </c>
      <c r="J152" s="47" t="e">
        <f>#REF!</f>
        <v>#REF!</v>
      </c>
      <c r="K152" s="47" t="e">
        <f>#REF!</f>
        <v>#REF!</v>
      </c>
      <c r="L152" s="47" t="e">
        <f>#REF!</f>
        <v>#REF!</v>
      </c>
      <c r="M152" s="47" t="e">
        <f>#REF!</f>
        <v>#REF!</v>
      </c>
      <c r="N152" s="47" t="e">
        <f>#REF!</f>
        <v>#REF!</v>
      </c>
      <c r="O152" s="47" t="e">
        <f>#REF!</f>
        <v>#REF!</v>
      </c>
      <c r="P152" s="47" t="e">
        <f>#REF!</f>
        <v>#REF!</v>
      </c>
      <c r="Q152" s="45">
        <v>0</v>
      </c>
      <c r="R152" s="37"/>
      <c r="S152" s="37"/>
      <c r="T152" s="37"/>
      <c r="U152" s="37"/>
      <c r="V152" s="37"/>
      <c r="W152" s="37"/>
      <c r="X152" s="37"/>
      <c r="Y152" s="37"/>
      <c r="Z152" s="37"/>
      <c r="AA152" s="37"/>
      <c r="AB152" s="37"/>
    </row>
    <row r="153" spans="2:28" ht="15">
      <c r="B153" s="56" t="s">
        <v>155</v>
      </c>
      <c r="C153" s="1" t="s">
        <v>1</v>
      </c>
      <c r="D153" s="47" t="e">
        <f>#REF!</f>
        <v>#REF!</v>
      </c>
      <c r="E153" s="47" t="e">
        <f>#REF!</f>
        <v>#REF!</v>
      </c>
      <c r="F153" s="47" t="e">
        <f>#REF!</f>
        <v>#REF!</v>
      </c>
      <c r="G153" s="47" t="e">
        <f>#REF!</f>
        <v>#REF!</v>
      </c>
      <c r="H153" s="47" t="e">
        <f>#REF!</f>
        <v>#REF!</v>
      </c>
      <c r="I153" s="47" t="e">
        <f>#REF!</f>
        <v>#REF!</v>
      </c>
      <c r="J153" s="47" t="e">
        <f>#REF!</f>
        <v>#REF!</v>
      </c>
      <c r="K153" s="47" t="e">
        <f>#REF!</f>
        <v>#REF!</v>
      </c>
      <c r="L153" s="47" t="e">
        <f>#REF!</f>
        <v>#REF!</v>
      </c>
      <c r="M153" s="47" t="e">
        <f>#REF!</f>
        <v>#REF!</v>
      </c>
      <c r="N153" s="47" t="e">
        <f>#REF!</f>
        <v>#REF!</v>
      </c>
      <c r="O153" s="47" t="e">
        <f>#REF!</f>
        <v>#REF!</v>
      </c>
      <c r="P153" s="47" t="e">
        <f>#REF!</f>
        <v>#REF!</v>
      </c>
      <c r="Q153" s="45">
        <v>0</v>
      </c>
      <c r="R153" s="37"/>
      <c r="S153" s="37"/>
      <c r="T153" s="37"/>
      <c r="U153" s="37"/>
      <c r="V153" s="37"/>
      <c r="W153" s="37"/>
      <c r="X153" s="37"/>
      <c r="Y153" s="37"/>
      <c r="Z153" s="37"/>
      <c r="AA153" s="37"/>
      <c r="AB153" s="37"/>
    </row>
    <row r="154" spans="2:28" ht="15">
      <c r="B154" s="56" t="s">
        <v>156</v>
      </c>
      <c r="C154" s="1" t="s">
        <v>1</v>
      </c>
      <c r="D154" s="47" t="e">
        <f>#REF!</f>
        <v>#REF!</v>
      </c>
      <c r="E154" s="47" t="e">
        <f>#REF!</f>
        <v>#REF!</v>
      </c>
      <c r="F154" s="47" t="e">
        <f>#REF!</f>
        <v>#REF!</v>
      </c>
      <c r="G154" s="47" t="e">
        <f>#REF!</f>
        <v>#REF!</v>
      </c>
      <c r="H154" s="47" t="e">
        <f>#REF!</f>
        <v>#REF!</v>
      </c>
      <c r="I154" s="47" t="e">
        <f>#REF!</f>
        <v>#REF!</v>
      </c>
      <c r="J154" s="47" t="e">
        <f>#REF!</f>
        <v>#REF!</v>
      </c>
      <c r="K154" s="47" t="e">
        <f>#REF!</f>
        <v>#REF!</v>
      </c>
      <c r="L154" s="47" t="e">
        <f>#REF!</f>
        <v>#REF!</v>
      </c>
      <c r="M154" s="47" t="e">
        <f>#REF!</f>
        <v>#REF!</v>
      </c>
      <c r="N154" s="47" t="e">
        <f>#REF!</f>
        <v>#REF!</v>
      </c>
      <c r="O154" s="47" t="e">
        <f>#REF!</f>
        <v>#REF!</v>
      </c>
      <c r="P154" s="47" t="e">
        <f>#REF!</f>
        <v>#REF!</v>
      </c>
      <c r="Q154" s="45">
        <v>0</v>
      </c>
      <c r="R154" s="37"/>
      <c r="S154" s="37"/>
      <c r="T154" s="37"/>
      <c r="U154" s="37"/>
      <c r="V154" s="37"/>
      <c r="W154" s="37"/>
      <c r="X154" s="37"/>
      <c r="Y154" s="37"/>
      <c r="Z154" s="37"/>
      <c r="AA154" s="37"/>
      <c r="AB154" s="37"/>
    </row>
    <row r="155" spans="2:28" ht="15">
      <c r="B155" t="s">
        <v>76</v>
      </c>
      <c r="C155" s="1" t="s">
        <v>1</v>
      </c>
      <c r="D155" s="47" t="e">
        <f>#REF!</f>
        <v>#REF!</v>
      </c>
      <c r="E155" s="47" t="e">
        <f>#REF!</f>
        <v>#REF!</v>
      </c>
      <c r="F155" s="47" t="e">
        <f>#REF!</f>
        <v>#REF!</v>
      </c>
      <c r="G155" s="47" t="e">
        <f>#REF!</f>
        <v>#REF!</v>
      </c>
      <c r="H155" s="47" t="e">
        <f>#REF!</f>
        <v>#REF!</v>
      </c>
      <c r="I155" s="47" t="e">
        <f>#REF!</f>
        <v>#REF!</v>
      </c>
      <c r="J155" s="47" t="e">
        <f>#REF!</f>
        <v>#REF!</v>
      </c>
      <c r="K155" s="47" t="e">
        <f>#REF!</f>
        <v>#REF!</v>
      </c>
      <c r="L155" s="47" t="e">
        <f>#REF!</f>
        <v>#REF!</v>
      </c>
      <c r="M155" s="47" t="e">
        <f>#REF!</f>
        <v>#REF!</v>
      </c>
      <c r="N155" s="47" t="e">
        <f>#REF!</f>
        <v>#REF!</v>
      </c>
      <c r="O155" s="47" t="e">
        <f>#REF!</f>
        <v>#REF!</v>
      </c>
      <c r="P155" s="47" t="e">
        <f>#REF!</f>
        <v>#REF!</v>
      </c>
      <c r="Q155" s="45">
        <v>0</v>
      </c>
      <c r="R155" s="37"/>
      <c r="S155" s="37"/>
      <c r="T155" s="37"/>
      <c r="U155" s="37"/>
      <c r="V155" s="37"/>
      <c r="W155" s="37"/>
      <c r="X155" s="37"/>
      <c r="Y155" s="37"/>
      <c r="Z155" s="37"/>
      <c r="AA155" s="37"/>
      <c r="AB155" s="37"/>
    </row>
    <row r="156" spans="2:28" ht="15">
      <c r="B156" s="56" t="s">
        <v>167</v>
      </c>
      <c r="C156" s="1" t="s">
        <v>1</v>
      </c>
      <c r="D156" s="47" t="e">
        <f>#REF!</f>
        <v>#REF!</v>
      </c>
      <c r="E156" s="47" t="e">
        <f>#REF!</f>
        <v>#REF!</v>
      </c>
      <c r="F156" s="47" t="e">
        <f>#REF!</f>
        <v>#REF!</v>
      </c>
      <c r="G156" s="47" t="e">
        <f>#REF!</f>
        <v>#REF!</v>
      </c>
      <c r="H156" s="47" t="e">
        <f>#REF!</f>
        <v>#REF!</v>
      </c>
      <c r="I156" s="47" t="e">
        <f>#REF!</f>
        <v>#REF!</v>
      </c>
      <c r="J156" s="47" t="e">
        <f>#REF!</f>
        <v>#REF!</v>
      </c>
      <c r="K156" s="47" t="e">
        <f>#REF!</f>
        <v>#REF!</v>
      </c>
      <c r="L156" s="47" t="e">
        <f>#REF!</f>
        <v>#REF!</v>
      </c>
      <c r="M156" s="47" t="e">
        <f>#REF!</f>
        <v>#REF!</v>
      </c>
      <c r="N156" s="47" t="e">
        <f>#REF!</f>
        <v>#REF!</v>
      </c>
      <c r="O156" s="47" t="e">
        <f>#REF!</f>
        <v>#REF!</v>
      </c>
      <c r="P156" s="47" t="e">
        <f>#REF!</f>
        <v>#REF!</v>
      </c>
      <c r="Q156" s="45">
        <v>0</v>
      </c>
      <c r="R156" s="37"/>
      <c r="S156" s="37"/>
      <c r="T156" s="37"/>
      <c r="U156" s="37"/>
      <c r="V156" s="37"/>
      <c r="W156" s="37"/>
      <c r="X156" s="37"/>
      <c r="Y156" s="37"/>
      <c r="Z156" s="37"/>
      <c r="AA156" s="37"/>
      <c r="AB156" s="37"/>
    </row>
    <row r="157" spans="2:28" ht="15">
      <c r="B157" s="4" t="s">
        <v>77</v>
      </c>
      <c r="C157" s="9" t="s">
        <v>1</v>
      </c>
      <c r="D157" s="5" t="e">
        <f>SUM(D141:D148)-SUM(D150:D156)</f>
        <v>#REF!</v>
      </c>
      <c r="E157" s="5" t="e">
        <f aca="true" t="shared" si="58" ref="E157:AB157">SUM(E141:E148)-SUM(E150:E156)</f>
        <v>#REF!</v>
      </c>
      <c r="F157" s="5" t="e">
        <f t="shared" si="58"/>
        <v>#REF!</v>
      </c>
      <c r="G157" s="5" t="e">
        <f t="shared" si="58"/>
        <v>#REF!</v>
      </c>
      <c r="H157" s="5" t="e">
        <f t="shared" si="58"/>
        <v>#REF!</v>
      </c>
      <c r="I157" s="5" t="e">
        <f t="shared" si="58"/>
        <v>#REF!</v>
      </c>
      <c r="J157" s="5" t="e">
        <f t="shared" si="58"/>
        <v>#REF!</v>
      </c>
      <c r="K157" s="5" t="e">
        <f t="shared" si="58"/>
        <v>#REF!</v>
      </c>
      <c r="L157" s="5" t="e">
        <f t="shared" si="58"/>
        <v>#REF!</v>
      </c>
      <c r="M157" s="5" t="e">
        <f t="shared" si="58"/>
        <v>#REF!</v>
      </c>
      <c r="N157" s="5" t="e">
        <f t="shared" si="58"/>
        <v>#REF!</v>
      </c>
      <c r="O157" s="5" t="e">
        <f t="shared" si="58"/>
        <v>#REF!</v>
      </c>
      <c r="P157" s="5" t="e">
        <f t="shared" si="58"/>
        <v>#REF!</v>
      </c>
      <c r="Q157" s="5">
        <f t="shared" si="58"/>
        <v>-4255</v>
      </c>
      <c r="R157" s="16">
        <f t="shared" si="58"/>
        <v>0</v>
      </c>
      <c r="S157" s="16">
        <f t="shared" si="58"/>
        <v>0</v>
      </c>
      <c r="T157" s="16">
        <f t="shared" si="58"/>
        <v>0</v>
      </c>
      <c r="U157" s="16">
        <f t="shared" si="58"/>
        <v>0</v>
      </c>
      <c r="V157" s="16">
        <f t="shared" si="58"/>
        <v>0</v>
      </c>
      <c r="W157" s="16">
        <f t="shared" si="58"/>
        <v>0</v>
      </c>
      <c r="X157" s="16">
        <f t="shared" si="58"/>
        <v>0</v>
      </c>
      <c r="Y157" s="16">
        <f t="shared" si="58"/>
        <v>0</v>
      </c>
      <c r="Z157" s="16">
        <f t="shared" si="58"/>
        <v>0</v>
      </c>
      <c r="AA157" s="16">
        <f t="shared" si="58"/>
        <v>0</v>
      </c>
      <c r="AB157" s="16">
        <f t="shared" si="58"/>
        <v>0</v>
      </c>
    </row>
    <row r="159" ht="15">
      <c r="B159" s="23" t="s">
        <v>78</v>
      </c>
    </row>
    <row r="160" ht="15">
      <c r="B160" s="26" t="s">
        <v>63</v>
      </c>
    </row>
    <row r="161" spans="2:28" ht="15">
      <c r="B161" t="s">
        <v>79</v>
      </c>
      <c r="C161" s="1" t="s">
        <v>1</v>
      </c>
      <c r="D161" s="47" t="e">
        <f>#REF!</f>
        <v>#REF!</v>
      </c>
      <c r="E161" s="47" t="e">
        <f>#REF!</f>
        <v>#REF!</v>
      </c>
      <c r="F161" s="47" t="e">
        <f>#REF!</f>
        <v>#REF!</v>
      </c>
      <c r="G161" s="47" t="e">
        <f>#REF!</f>
        <v>#REF!</v>
      </c>
      <c r="H161" s="47" t="e">
        <f>#REF!</f>
        <v>#REF!</v>
      </c>
      <c r="I161" s="47" t="e">
        <f>#REF!</f>
        <v>#REF!</v>
      </c>
      <c r="J161" s="47" t="e">
        <f>#REF!</f>
        <v>#REF!</v>
      </c>
      <c r="K161" s="47" t="e">
        <f>#REF!</f>
        <v>#REF!</v>
      </c>
      <c r="L161" s="47" t="e">
        <f>#REF!</f>
        <v>#REF!</v>
      </c>
      <c r="M161" s="47" t="e">
        <f>#REF!</f>
        <v>#REF!</v>
      </c>
      <c r="N161" s="47" t="e">
        <f>#REF!</f>
        <v>#REF!</v>
      </c>
      <c r="O161" s="47" t="e">
        <f>#REF!</f>
        <v>#REF!</v>
      </c>
      <c r="P161" s="47" t="e">
        <f>#REF!</f>
        <v>#REF!</v>
      </c>
      <c r="Q161" s="45">
        <v>9859</v>
      </c>
      <c r="R161" s="37"/>
      <c r="S161" s="37"/>
      <c r="T161" s="37"/>
      <c r="U161" s="37"/>
      <c r="V161" s="37"/>
      <c r="W161" s="37"/>
      <c r="X161" s="37"/>
      <c r="Y161" s="37"/>
      <c r="Z161" s="37"/>
      <c r="AA161" s="37"/>
      <c r="AB161" s="37"/>
    </row>
    <row r="162" spans="2:28" ht="15">
      <c r="B162" s="56" t="s">
        <v>157</v>
      </c>
      <c r="C162" s="1" t="s">
        <v>1</v>
      </c>
      <c r="D162" s="47" t="e">
        <f>#REF!</f>
        <v>#REF!</v>
      </c>
      <c r="E162" s="47" t="e">
        <f>#REF!</f>
        <v>#REF!</v>
      </c>
      <c r="F162" s="47" t="e">
        <f>#REF!</f>
        <v>#REF!</v>
      </c>
      <c r="G162" s="47" t="e">
        <f>#REF!</f>
        <v>#REF!</v>
      </c>
      <c r="H162" s="47" t="e">
        <f>#REF!</f>
        <v>#REF!</v>
      </c>
      <c r="I162" s="47" t="e">
        <f>#REF!</f>
        <v>#REF!</v>
      </c>
      <c r="J162" s="47" t="e">
        <f>#REF!</f>
        <v>#REF!</v>
      </c>
      <c r="K162" s="47" t="e">
        <f>#REF!</f>
        <v>#REF!</v>
      </c>
      <c r="L162" s="47" t="e">
        <f>#REF!</f>
        <v>#REF!</v>
      </c>
      <c r="M162" s="47" t="e">
        <f>#REF!</f>
        <v>#REF!</v>
      </c>
      <c r="N162" s="47" t="e">
        <f>#REF!</f>
        <v>#REF!</v>
      </c>
      <c r="O162" s="47" t="e">
        <f>#REF!</f>
        <v>#REF!</v>
      </c>
      <c r="P162" s="47" t="e">
        <f>#REF!</f>
        <v>#REF!</v>
      </c>
      <c r="Q162" s="45">
        <v>0</v>
      </c>
      <c r="R162" s="37"/>
      <c r="S162" s="37"/>
      <c r="T162" s="37"/>
      <c r="U162" s="37"/>
      <c r="V162" s="37"/>
      <c r="W162" s="37"/>
      <c r="X162" s="37"/>
      <c r="Y162" s="37"/>
      <c r="Z162" s="37"/>
      <c r="AA162" s="37"/>
      <c r="AB162" s="37"/>
    </row>
    <row r="163" ht="15">
      <c r="B163" s="26" t="s">
        <v>65</v>
      </c>
    </row>
    <row r="164" spans="2:28" ht="15">
      <c r="B164" t="s">
        <v>80</v>
      </c>
      <c r="C164" s="1" t="s">
        <v>1</v>
      </c>
      <c r="D164" s="47" t="e">
        <f>#REF!</f>
        <v>#REF!</v>
      </c>
      <c r="E164" s="47" t="e">
        <f>#REF!</f>
        <v>#REF!</v>
      </c>
      <c r="F164" s="47" t="e">
        <f>#REF!</f>
        <v>#REF!</v>
      </c>
      <c r="G164" s="47" t="e">
        <f>#REF!</f>
        <v>#REF!</v>
      </c>
      <c r="H164" s="47" t="e">
        <f>#REF!</f>
        <v>#REF!</v>
      </c>
      <c r="I164" s="47" t="e">
        <f>#REF!</f>
        <v>#REF!</v>
      </c>
      <c r="J164" s="47" t="e">
        <f>#REF!</f>
        <v>#REF!</v>
      </c>
      <c r="K164" s="47" t="e">
        <f>#REF!</f>
        <v>#REF!</v>
      </c>
      <c r="L164" s="47" t="e">
        <f>#REF!</f>
        <v>#REF!</v>
      </c>
      <c r="M164" s="47" t="e">
        <f>#REF!</f>
        <v>#REF!</v>
      </c>
      <c r="N164" s="47" t="e">
        <f>#REF!</f>
        <v>#REF!</v>
      </c>
      <c r="O164" s="47" t="e">
        <f>#REF!</f>
        <v>#REF!</v>
      </c>
      <c r="P164" s="47" t="e">
        <f>#REF!</f>
        <v>#REF!</v>
      </c>
      <c r="Q164" s="45">
        <v>9810</v>
      </c>
      <c r="R164" s="37"/>
      <c r="S164" s="37"/>
      <c r="T164" s="37"/>
      <c r="U164" s="37"/>
      <c r="V164" s="37"/>
      <c r="W164" s="37"/>
      <c r="X164" s="37"/>
      <c r="Y164" s="37"/>
      <c r="Z164" s="37"/>
      <c r="AA164" s="37"/>
      <c r="AB164" s="37"/>
    </row>
    <row r="165" spans="2:28" ht="15">
      <c r="B165" s="56" t="s">
        <v>162</v>
      </c>
      <c r="C165" s="1" t="s">
        <v>1</v>
      </c>
      <c r="D165" s="47" t="e">
        <f>#REF!</f>
        <v>#REF!</v>
      </c>
      <c r="E165" s="47" t="e">
        <f>#REF!</f>
        <v>#REF!</v>
      </c>
      <c r="F165" s="47" t="e">
        <f>#REF!</f>
        <v>#REF!</v>
      </c>
      <c r="G165" s="47" t="e">
        <f>#REF!</f>
        <v>#REF!</v>
      </c>
      <c r="H165" s="47" t="e">
        <f>#REF!</f>
        <v>#REF!</v>
      </c>
      <c r="I165" s="47" t="e">
        <f>#REF!</f>
        <v>#REF!</v>
      </c>
      <c r="J165" s="47" t="e">
        <f>#REF!</f>
        <v>#REF!</v>
      </c>
      <c r="K165" s="47" t="e">
        <f>#REF!</f>
        <v>#REF!</v>
      </c>
      <c r="L165" s="47" t="e">
        <f>#REF!</f>
        <v>#REF!</v>
      </c>
      <c r="M165" s="47" t="e">
        <f>#REF!</f>
        <v>#REF!</v>
      </c>
      <c r="N165" s="47" t="e">
        <f>#REF!</f>
        <v>#REF!</v>
      </c>
      <c r="O165" s="47" t="e">
        <f>#REF!</f>
        <v>#REF!</v>
      </c>
      <c r="P165" s="47" t="e">
        <f>#REF!</f>
        <v>#REF!</v>
      </c>
      <c r="Q165" s="45">
        <v>0</v>
      </c>
      <c r="R165" s="37"/>
      <c r="S165" s="37"/>
      <c r="T165" s="37"/>
      <c r="U165" s="37"/>
      <c r="V165" s="37"/>
      <c r="W165" s="37"/>
      <c r="X165" s="37"/>
      <c r="Y165" s="37"/>
      <c r="Z165" s="37"/>
      <c r="AA165" s="37"/>
      <c r="AB165" s="37"/>
    </row>
    <row r="166" spans="2:28" ht="15">
      <c r="B166" s="56" t="s">
        <v>158</v>
      </c>
      <c r="C166" s="1" t="s">
        <v>1</v>
      </c>
      <c r="D166" s="47" t="e">
        <f>#REF!</f>
        <v>#REF!</v>
      </c>
      <c r="E166" s="47" t="e">
        <f>#REF!</f>
        <v>#REF!</v>
      </c>
      <c r="F166" s="47" t="e">
        <f>#REF!</f>
        <v>#REF!</v>
      </c>
      <c r="G166" s="47" t="e">
        <f>#REF!</f>
        <v>#REF!</v>
      </c>
      <c r="H166" s="47" t="e">
        <f>#REF!</f>
        <v>#REF!</v>
      </c>
      <c r="I166" s="47" t="e">
        <f>#REF!</f>
        <v>#REF!</v>
      </c>
      <c r="J166" s="47" t="e">
        <f>#REF!</f>
        <v>#REF!</v>
      </c>
      <c r="K166" s="47" t="e">
        <f>#REF!</f>
        <v>#REF!</v>
      </c>
      <c r="L166" s="47" t="e">
        <f>#REF!</f>
        <v>#REF!</v>
      </c>
      <c r="M166" s="47" t="e">
        <f>#REF!</f>
        <v>#REF!</v>
      </c>
      <c r="N166" s="47" t="e">
        <f>#REF!</f>
        <v>#REF!</v>
      </c>
      <c r="O166" s="47" t="e">
        <f>#REF!</f>
        <v>#REF!</v>
      </c>
      <c r="P166" s="47" t="e">
        <f>#REF!</f>
        <v>#REF!</v>
      </c>
      <c r="Q166" s="45">
        <v>0</v>
      </c>
      <c r="R166" s="37"/>
      <c r="S166" s="37"/>
      <c r="T166" s="37"/>
      <c r="U166" s="37"/>
      <c r="V166" s="37"/>
      <c r="W166" s="37"/>
      <c r="X166" s="37"/>
      <c r="Y166" s="37"/>
      <c r="Z166" s="37"/>
      <c r="AA166" s="37"/>
      <c r="AB166" s="37"/>
    </row>
    <row r="167" spans="2:28" ht="15">
      <c r="B167" s="4" t="s">
        <v>81</v>
      </c>
      <c r="C167" s="9" t="s">
        <v>1</v>
      </c>
      <c r="D167" s="5" t="e">
        <f>SUM(D161:D162)-SUM(D164:D166)</f>
        <v>#REF!</v>
      </c>
      <c r="E167" s="5" t="e">
        <f aca="true" t="shared" si="59" ref="E167:AB167">SUM(E161:E162)-SUM(E164:E166)</f>
        <v>#REF!</v>
      </c>
      <c r="F167" s="5" t="e">
        <f t="shared" si="59"/>
        <v>#REF!</v>
      </c>
      <c r="G167" s="5" t="e">
        <f t="shared" si="59"/>
        <v>#REF!</v>
      </c>
      <c r="H167" s="5" t="e">
        <f t="shared" si="59"/>
        <v>#REF!</v>
      </c>
      <c r="I167" s="5" t="e">
        <f t="shared" si="59"/>
        <v>#REF!</v>
      </c>
      <c r="J167" s="5" t="e">
        <f t="shared" si="59"/>
        <v>#REF!</v>
      </c>
      <c r="K167" s="5" t="e">
        <f t="shared" si="59"/>
        <v>#REF!</v>
      </c>
      <c r="L167" s="5" t="e">
        <f t="shared" si="59"/>
        <v>#REF!</v>
      </c>
      <c r="M167" s="5" t="e">
        <f t="shared" si="59"/>
        <v>#REF!</v>
      </c>
      <c r="N167" s="5" t="e">
        <f t="shared" si="59"/>
        <v>#REF!</v>
      </c>
      <c r="O167" s="5" t="e">
        <f t="shared" si="59"/>
        <v>#REF!</v>
      </c>
      <c r="P167" s="5" t="e">
        <f t="shared" si="59"/>
        <v>#REF!</v>
      </c>
      <c r="Q167" s="5">
        <f t="shared" si="59"/>
        <v>49</v>
      </c>
      <c r="R167" s="16">
        <f t="shared" si="59"/>
        <v>0</v>
      </c>
      <c r="S167" s="16">
        <f t="shared" si="59"/>
        <v>0</v>
      </c>
      <c r="T167" s="16">
        <f t="shared" si="59"/>
        <v>0</v>
      </c>
      <c r="U167" s="16">
        <f t="shared" si="59"/>
        <v>0</v>
      </c>
      <c r="V167" s="16">
        <f t="shared" si="59"/>
        <v>0</v>
      </c>
      <c r="W167" s="16">
        <f t="shared" si="59"/>
        <v>0</v>
      </c>
      <c r="X167" s="16">
        <f t="shared" si="59"/>
        <v>0</v>
      </c>
      <c r="Y167" s="16">
        <f t="shared" si="59"/>
        <v>0</v>
      </c>
      <c r="Z167" s="16">
        <f t="shared" si="59"/>
        <v>0</v>
      </c>
      <c r="AA167" s="16">
        <f t="shared" si="59"/>
        <v>0</v>
      </c>
      <c r="AB167" s="16">
        <f t="shared" si="59"/>
        <v>0</v>
      </c>
    </row>
    <row r="169" spans="2:28" ht="15">
      <c r="B169" s="4" t="s">
        <v>82</v>
      </c>
      <c r="C169" s="9" t="s">
        <v>1</v>
      </c>
      <c r="D169" s="5" t="e">
        <f aca="true" t="shared" si="60" ref="D169:AB169">SUM(D137,D157,D167)</f>
        <v>#REF!</v>
      </c>
      <c r="E169" s="5" t="e">
        <f t="shared" si="60"/>
        <v>#REF!</v>
      </c>
      <c r="F169" s="5" t="e">
        <f t="shared" si="60"/>
        <v>#REF!</v>
      </c>
      <c r="G169" s="5" t="e">
        <f t="shared" si="60"/>
        <v>#REF!</v>
      </c>
      <c r="H169" s="5" t="e">
        <f t="shared" si="60"/>
        <v>#REF!</v>
      </c>
      <c r="I169" s="5" t="e">
        <f t="shared" si="60"/>
        <v>#REF!</v>
      </c>
      <c r="J169" s="5" t="e">
        <f t="shared" si="60"/>
        <v>#REF!</v>
      </c>
      <c r="K169" s="5" t="e">
        <f t="shared" si="60"/>
        <v>#REF!</v>
      </c>
      <c r="L169" s="5" t="e">
        <f t="shared" si="60"/>
        <v>#REF!</v>
      </c>
      <c r="M169" s="5" t="e">
        <f t="shared" si="60"/>
        <v>#REF!</v>
      </c>
      <c r="N169" s="5" t="e">
        <f t="shared" si="60"/>
        <v>#REF!</v>
      </c>
      <c r="O169" s="5" t="e">
        <f t="shared" si="60"/>
        <v>#REF!</v>
      </c>
      <c r="P169" s="5" t="e">
        <f t="shared" si="60"/>
        <v>#REF!</v>
      </c>
      <c r="Q169" s="5">
        <f t="shared" si="60"/>
        <v>-615</v>
      </c>
      <c r="R169" s="16">
        <f t="shared" si="60"/>
        <v>0</v>
      </c>
      <c r="S169" s="16">
        <f t="shared" si="60"/>
        <v>0</v>
      </c>
      <c r="T169" s="16">
        <f t="shared" si="60"/>
        <v>0</v>
      </c>
      <c r="U169" s="16">
        <f t="shared" si="60"/>
        <v>0</v>
      </c>
      <c r="V169" s="16">
        <f t="shared" si="60"/>
        <v>0</v>
      </c>
      <c r="W169" s="16">
        <f t="shared" si="60"/>
        <v>0</v>
      </c>
      <c r="X169" s="16">
        <f t="shared" si="60"/>
        <v>0</v>
      </c>
      <c r="Y169" s="16">
        <f t="shared" si="60"/>
        <v>0</v>
      </c>
      <c r="Z169" s="16">
        <f t="shared" si="60"/>
        <v>0</v>
      </c>
      <c r="AA169" s="16">
        <f t="shared" si="60"/>
        <v>0</v>
      </c>
      <c r="AB169" s="16">
        <f t="shared" si="60"/>
        <v>0</v>
      </c>
    </row>
    <row r="170" spans="4:27" ht="15">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2:28" ht="15">
      <c r="B171" s="4" t="s">
        <v>83</v>
      </c>
      <c r="C171" s="9" t="s">
        <v>1</v>
      </c>
      <c r="D171" s="5" t="e">
        <f>#REF!</f>
        <v>#REF!</v>
      </c>
      <c r="E171" s="5" t="e">
        <f aca="true" t="shared" si="61" ref="E171:AB171">D172</f>
        <v>#REF!</v>
      </c>
      <c r="F171" s="5" t="e">
        <f t="shared" si="61"/>
        <v>#REF!</v>
      </c>
      <c r="G171" s="5" t="e">
        <f t="shared" si="61"/>
        <v>#REF!</v>
      </c>
      <c r="H171" s="5" t="e">
        <f t="shared" si="61"/>
        <v>#REF!</v>
      </c>
      <c r="I171" s="5" t="e">
        <f t="shared" si="61"/>
        <v>#REF!</v>
      </c>
      <c r="J171" s="5" t="e">
        <f t="shared" si="61"/>
        <v>#REF!</v>
      </c>
      <c r="K171" s="5" t="e">
        <f t="shared" si="61"/>
        <v>#REF!</v>
      </c>
      <c r="L171" s="5" t="e">
        <f t="shared" si="61"/>
        <v>#REF!</v>
      </c>
      <c r="M171" s="5" t="e">
        <f t="shared" si="61"/>
        <v>#REF!</v>
      </c>
      <c r="N171" s="5" t="e">
        <f t="shared" si="61"/>
        <v>#REF!</v>
      </c>
      <c r="O171" s="5" t="e">
        <f t="shared" si="61"/>
        <v>#REF!</v>
      </c>
      <c r="P171" s="5" t="e">
        <f t="shared" si="61"/>
        <v>#REF!</v>
      </c>
      <c r="Q171" s="5" t="e">
        <f t="shared" si="61"/>
        <v>#REF!</v>
      </c>
      <c r="R171" s="16" t="e">
        <f t="shared" si="61"/>
        <v>#REF!</v>
      </c>
      <c r="S171" s="16" t="e">
        <f t="shared" si="61"/>
        <v>#REF!</v>
      </c>
      <c r="T171" s="16" t="e">
        <f t="shared" si="61"/>
        <v>#REF!</v>
      </c>
      <c r="U171" s="16" t="e">
        <f t="shared" si="61"/>
        <v>#REF!</v>
      </c>
      <c r="V171" s="16" t="e">
        <f t="shared" si="61"/>
        <v>#REF!</v>
      </c>
      <c r="W171" s="16" t="e">
        <f t="shared" si="61"/>
        <v>#REF!</v>
      </c>
      <c r="X171" s="16" t="e">
        <f t="shared" si="61"/>
        <v>#REF!</v>
      </c>
      <c r="Y171" s="16" t="e">
        <f t="shared" si="61"/>
        <v>#REF!</v>
      </c>
      <c r="Z171" s="16" t="e">
        <f t="shared" si="61"/>
        <v>#REF!</v>
      </c>
      <c r="AA171" s="16" t="e">
        <f t="shared" si="61"/>
        <v>#REF!</v>
      </c>
      <c r="AB171" s="16" t="e">
        <f t="shared" si="61"/>
        <v>#REF!</v>
      </c>
    </row>
    <row r="172" spans="2:28" ht="15">
      <c r="B172" s="4" t="s">
        <v>84</v>
      </c>
      <c r="C172" s="9" t="s">
        <v>1</v>
      </c>
      <c r="D172" s="5" t="e">
        <f aca="true" t="shared" si="62" ref="D172:AB172">SUM(D169,D171)</f>
        <v>#REF!</v>
      </c>
      <c r="E172" s="5" t="e">
        <f t="shared" si="62"/>
        <v>#REF!</v>
      </c>
      <c r="F172" s="5" t="e">
        <f t="shared" si="62"/>
        <v>#REF!</v>
      </c>
      <c r="G172" s="5" t="e">
        <f t="shared" si="62"/>
        <v>#REF!</v>
      </c>
      <c r="H172" s="5" t="e">
        <f t="shared" si="62"/>
        <v>#REF!</v>
      </c>
      <c r="I172" s="5" t="e">
        <f t="shared" si="62"/>
        <v>#REF!</v>
      </c>
      <c r="J172" s="5" t="e">
        <f t="shared" si="62"/>
        <v>#REF!</v>
      </c>
      <c r="K172" s="5" t="e">
        <f t="shared" si="62"/>
        <v>#REF!</v>
      </c>
      <c r="L172" s="5" t="e">
        <f t="shared" si="62"/>
        <v>#REF!</v>
      </c>
      <c r="M172" s="5" t="e">
        <f t="shared" si="62"/>
        <v>#REF!</v>
      </c>
      <c r="N172" s="5" t="e">
        <f t="shared" si="62"/>
        <v>#REF!</v>
      </c>
      <c r="O172" s="5" t="e">
        <f t="shared" si="62"/>
        <v>#REF!</v>
      </c>
      <c r="P172" s="5" t="e">
        <f t="shared" si="62"/>
        <v>#REF!</v>
      </c>
      <c r="Q172" s="5" t="e">
        <f t="shared" si="62"/>
        <v>#REF!</v>
      </c>
      <c r="R172" s="16" t="e">
        <f t="shared" si="62"/>
        <v>#REF!</v>
      </c>
      <c r="S172" s="16" t="e">
        <f t="shared" si="62"/>
        <v>#REF!</v>
      </c>
      <c r="T172" s="16" t="e">
        <f t="shared" si="62"/>
        <v>#REF!</v>
      </c>
      <c r="U172" s="16" t="e">
        <f t="shared" si="62"/>
        <v>#REF!</v>
      </c>
      <c r="V172" s="16" t="e">
        <f t="shared" si="62"/>
        <v>#REF!</v>
      </c>
      <c r="W172" s="16" t="e">
        <f t="shared" si="62"/>
        <v>#REF!</v>
      </c>
      <c r="X172" s="16" t="e">
        <f t="shared" si="62"/>
        <v>#REF!</v>
      </c>
      <c r="Y172" s="16" t="e">
        <f t="shared" si="62"/>
        <v>#REF!</v>
      </c>
      <c r="Z172" s="16" t="e">
        <f t="shared" si="62"/>
        <v>#REF!</v>
      </c>
      <c r="AA172" s="16" t="e">
        <f t="shared" si="62"/>
        <v>#REF!</v>
      </c>
      <c r="AB172" s="16" t="e">
        <f t="shared" si="62"/>
        <v>#REF!</v>
      </c>
    </row>
    <row r="173" spans="4:27" ht="15">
      <c r="D173" s="3"/>
      <c r="E173" s="3"/>
      <c r="F173" s="3"/>
      <c r="G173" s="3"/>
      <c r="H173" s="3"/>
      <c r="I173" s="3"/>
      <c r="J173" s="3"/>
      <c r="K173" s="3"/>
      <c r="L173" s="3"/>
      <c r="M173" s="3"/>
      <c r="N173" s="3"/>
      <c r="O173" s="3"/>
      <c r="P173" s="3"/>
      <c r="Q173" s="3"/>
      <c r="R173" s="3"/>
      <c r="S173" s="3"/>
      <c r="T173" s="3"/>
      <c r="U173" s="3"/>
      <c r="V173" s="3"/>
      <c r="W173" s="3"/>
      <c r="X173" s="3"/>
      <c r="Y173" s="3"/>
      <c r="Z173" s="3"/>
      <c r="AA173" s="3"/>
    </row>
    <row r="174" ht="15">
      <c r="B174" s="4" t="s">
        <v>111</v>
      </c>
    </row>
    <row r="175" spans="2:28" ht="15">
      <c r="B175" t="s">
        <v>74</v>
      </c>
      <c r="C175" s="1" t="s">
        <v>1</v>
      </c>
      <c r="D175" s="40" t="e">
        <f aca="true" t="shared" si="63" ref="D175:AB175">D150</f>
        <v>#REF!</v>
      </c>
      <c r="E175" s="40" t="e">
        <f t="shared" si="63"/>
        <v>#REF!</v>
      </c>
      <c r="F175" s="40" t="e">
        <f t="shared" si="63"/>
        <v>#REF!</v>
      </c>
      <c r="G175" s="40" t="e">
        <f t="shared" si="63"/>
        <v>#REF!</v>
      </c>
      <c r="H175" s="40" t="e">
        <f t="shared" si="63"/>
        <v>#REF!</v>
      </c>
      <c r="I175" s="40" t="e">
        <f t="shared" si="63"/>
        <v>#REF!</v>
      </c>
      <c r="J175" s="40" t="e">
        <f t="shared" si="63"/>
        <v>#REF!</v>
      </c>
      <c r="K175" s="40" t="e">
        <f t="shared" si="63"/>
        <v>#REF!</v>
      </c>
      <c r="L175" s="40" t="e">
        <f t="shared" si="63"/>
        <v>#REF!</v>
      </c>
      <c r="M175" s="40" t="e">
        <f t="shared" si="63"/>
        <v>#REF!</v>
      </c>
      <c r="N175" s="40" t="e">
        <f t="shared" si="63"/>
        <v>#REF!</v>
      </c>
      <c r="O175" s="40" t="e">
        <f t="shared" si="63"/>
        <v>#REF!</v>
      </c>
      <c r="P175" s="40" t="e">
        <f t="shared" si="63"/>
        <v>#REF!</v>
      </c>
      <c r="Q175" s="40">
        <f t="shared" si="63"/>
        <v>2142</v>
      </c>
      <c r="R175" s="39">
        <f t="shared" si="63"/>
        <v>0</v>
      </c>
      <c r="S175" s="39">
        <f t="shared" si="63"/>
        <v>0</v>
      </c>
      <c r="T175" s="39">
        <f t="shared" si="63"/>
        <v>0</v>
      </c>
      <c r="U175" s="39">
        <f t="shared" si="63"/>
        <v>0</v>
      </c>
      <c r="V175" s="39">
        <f t="shared" si="63"/>
        <v>0</v>
      </c>
      <c r="W175" s="39">
        <f t="shared" si="63"/>
        <v>0</v>
      </c>
      <c r="X175" s="39">
        <f t="shared" si="63"/>
        <v>0</v>
      </c>
      <c r="Y175" s="39">
        <f t="shared" si="63"/>
        <v>0</v>
      </c>
      <c r="Z175" s="39">
        <f t="shared" si="63"/>
        <v>0</v>
      </c>
      <c r="AA175" s="39">
        <f t="shared" si="63"/>
        <v>0</v>
      </c>
      <c r="AB175" s="39">
        <f t="shared" si="63"/>
        <v>0</v>
      </c>
    </row>
    <row r="176" spans="2:28" ht="15">
      <c r="B176" t="s">
        <v>71</v>
      </c>
      <c r="C176" s="1" t="s">
        <v>1</v>
      </c>
      <c r="D176" s="40" t="e">
        <f aca="true" t="shared" si="64" ref="D176:AB176">D142</f>
        <v>#REF!</v>
      </c>
      <c r="E176" s="40" t="e">
        <f t="shared" si="64"/>
        <v>#REF!</v>
      </c>
      <c r="F176" s="40" t="e">
        <f t="shared" si="64"/>
        <v>#REF!</v>
      </c>
      <c r="G176" s="40" t="e">
        <f t="shared" si="64"/>
        <v>#REF!</v>
      </c>
      <c r="H176" s="40" t="e">
        <f t="shared" si="64"/>
        <v>#REF!</v>
      </c>
      <c r="I176" s="40" t="e">
        <f t="shared" si="64"/>
        <v>#REF!</v>
      </c>
      <c r="J176" s="40" t="e">
        <f t="shared" si="64"/>
        <v>#REF!</v>
      </c>
      <c r="K176" s="40" t="e">
        <f t="shared" si="64"/>
        <v>#REF!</v>
      </c>
      <c r="L176" s="40" t="e">
        <f t="shared" si="64"/>
        <v>#REF!</v>
      </c>
      <c r="M176" s="40" t="e">
        <f t="shared" si="64"/>
        <v>#REF!</v>
      </c>
      <c r="N176" s="40" t="e">
        <f t="shared" si="64"/>
        <v>#REF!</v>
      </c>
      <c r="O176" s="40" t="e">
        <f t="shared" si="64"/>
        <v>#REF!</v>
      </c>
      <c r="P176" s="40" t="e">
        <f t="shared" si="64"/>
        <v>#REF!</v>
      </c>
      <c r="Q176" s="40">
        <f t="shared" si="64"/>
        <v>124</v>
      </c>
      <c r="R176" s="39">
        <f t="shared" si="64"/>
        <v>0</v>
      </c>
      <c r="S176" s="39">
        <f t="shared" si="64"/>
        <v>0</v>
      </c>
      <c r="T176" s="39">
        <f t="shared" si="64"/>
        <v>0</v>
      </c>
      <c r="U176" s="39">
        <f t="shared" si="64"/>
        <v>0</v>
      </c>
      <c r="V176" s="39">
        <f t="shared" si="64"/>
        <v>0</v>
      </c>
      <c r="W176" s="39">
        <f t="shared" si="64"/>
        <v>0</v>
      </c>
      <c r="X176" s="39">
        <f t="shared" si="64"/>
        <v>0</v>
      </c>
      <c r="Y176" s="39">
        <f t="shared" si="64"/>
        <v>0</v>
      </c>
      <c r="Z176" s="39">
        <f t="shared" si="64"/>
        <v>0</v>
      </c>
      <c r="AA176" s="39">
        <f t="shared" si="64"/>
        <v>0</v>
      </c>
      <c r="AB176" s="39">
        <f t="shared" si="64"/>
        <v>0</v>
      </c>
    </row>
    <row r="177" spans="2:28" ht="15">
      <c r="B177" s="27" t="s">
        <v>89</v>
      </c>
      <c r="C177" s="1" t="s">
        <v>1</v>
      </c>
      <c r="D177" s="48" t="e">
        <f aca="true" t="shared" si="65" ref="D177:AA177">D175-D176</f>
        <v>#REF!</v>
      </c>
      <c r="E177" s="48" t="e">
        <f t="shared" si="65"/>
        <v>#REF!</v>
      </c>
      <c r="F177" s="48" t="e">
        <f t="shared" si="65"/>
        <v>#REF!</v>
      </c>
      <c r="G177" s="48" t="e">
        <f t="shared" si="65"/>
        <v>#REF!</v>
      </c>
      <c r="H177" s="48" t="e">
        <f t="shared" si="65"/>
        <v>#REF!</v>
      </c>
      <c r="I177" s="48" t="e">
        <f t="shared" si="65"/>
        <v>#REF!</v>
      </c>
      <c r="J177" s="48" t="e">
        <f t="shared" si="65"/>
        <v>#REF!</v>
      </c>
      <c r="K177" s="48" t="e">
        <f t="shared" si="65"/>
        <v>#REF!</v>
      </c>
      <c r="L177" s="48" t="e">
        <f t="shared" si="65"/>
        <v>#REF!</v>
      </c>
      <c r="M177" s="48" t="e">
        <f t="shared" si="65"/>
        <v>#REF!</v>
      </c>
      <c r="N177" s="48" t="e">
        <f t="shared" si="65"/>
        <v>#REF!</v>
      </c>
      <c r="O177" s="48" t="e">
        <f t="shared" si="65"/>
        <v>#REF!</v>
      </c>
      <c r="P177" s="48" t="e">
        <f t="shared" si="65"/>
        <v>#REF!</v>
      </c>
      <c r="Q177" s="62">
        <f t="shared" si="65"/>
        <v>2018</v>
      </c>
      <c r="R177" s="39">
        <f t="shared" si="65"/>
        <v>0</v>
      </c>
      <c r="S177" s="39">
        <f t="shared" si="65"/>
        <v>0</v>
      </c>
      <c r="T177" s="39">
        <f t="shared" si="65"/>
        <v>0</v>
      </c>
      <c r="U177" s="39">
        <f t="shared" si="65"/>
        <v>0</v>
      </c>
      <c r="V177" s="39">
        <f t="shared" si="65"/>
        <v>0</v>
      </c>
      <c r="W177" s="39">
        <f t="shared" si="65"/>
        <v>0</v>
      </c>
      <c r="X177" s="39">
        <f t="shared" si="65"/>
        <v>0</v>
      </c>
      <c r="Y177" s="39">
        <f t="shared" si="65"/>
        <v>0</v>
      </c>
      <c r="Z177" s="39">
        <f t="shared" si="65"/>
        <v>0</v>
      </c>
      <c r="AA177" s="39">
        <f t="shared" si="65"/>
        <v>0</v>
      </c>
      <c r="AB177" s="39">
        <f aca="true" t="shared" si="66" ref="AB177">AB175-AB176</f>
        <v>0</v>
      </c>
    </row>
    <row r="178" spans="2:28" ht="15">
      <c r="B178" t="s">
        <v>90</v>
      </c>
      <c r="C178" s="1" t="s">
        <v>1</v>
      </c>
      <c r="D178" s="40" t="e">
        <f>D28</f>
        <v>#REF!</v>
      </c>
      <c r="E178" s="40" t="e">
        <f aca="true" t="shared" si="67" ref="E178:AB178">E28</f>
        <v>#REF!</v>
      </c>
      <c r="F178" s="40" t="e">
        <f t="shared" si="67"/>
        <v>#REF!</v>
      </c>
      <c r="G178" s="40" t="e">
        <f t="shared" si="67"/>
        <v>#REF!</v>
      </c>
      <c r="H178" s="40" t="e">
        <f t="shared" si="67"/>
        <v>#REF!</v>
      </c>
      <c r="I178" s="40" t="e">
        <f t="shared" si="67"/>
        <v>#REF!</v>
      </c>
      <c r="J178" s="40" t="e">
        <f t="shared" si="67"/>
        <v>#REF!</v>
      </c>
      <c r="K178" s="40" t="e">
        <f t="shared" si="67"/>
        <v>#REF!</v>
      </c>
      <c r="L178" s="40" t="e">
        <f t="shared" si="67"/>
        <v>#REF!</v>
      </c>
      <c r="M178" s="40" t="e">
        <f t="shared" si="67"/>
        <v>#REF!</v>
      </c>
      <c r="N178" s="40" t="e">
        <f t="shared" si="67"/>
        <v>#REF!</v>
      </c>
      <c r="O178" s="40" t="e">
        <f t="shared" si="67"/>
        <v>#REF!</v>
      </c>
      <c r="P178" s="40" t="e">
        <f t="shared" si="67"/>
        <v>#REF!</v>
      </c>
      <c r="Q178" s="40">
        <f t="shared" si="67"/>
        <v>2911</v>
      </c>
      <c r="R178" s="39">
        <f t="shared" si="67"/>
        <v>0</v>
      </c>
      <c r="S178" s="39">
        <f t="shared" si="67"/>
        <v>0</v>
      </c>
      <c r="T178" s="39">
        <f t="shared" si="67"/>
        <v>0</v>
      </c>
      <c r="U178" s="39">
        <f t="shared" si="67"/>
        <v>0</v>
      </c>
      <c r="V178" s="39">
        <f t="shared" si="67"/>
        <v>0</v>
      </c>
      <c r="W178" s="39">
        <f t="shared" si="67"/>
        <v>0</v>
      </c>
      <c r="X178" s="39">
        <f t="shared" si="67"/>
        <v>0</v>
      </c>
      <c r="Y178" s="39">
        <f t="shared" si="67"/>
        <v>0</v>
      </c>
      <c r="Z178" s="39">
        <f t="shared" si="67"/>
        <v>0</v>
      </c>
      <c r="AA178" s="39">
        <f t="shared" si="67"/>
        <v>0</v>
      </c>
      <c r="AB178" s="39">
        <f t="shared" si="67"/>
        <v>0</v>
      </c>
    </row>
    <row r="179" spans="2:28" ht="15">
      <c r="B179" s="4" t="s">
        <v>169</v>
      </c>
      <c r="C179" s="52" t="s">
        <v>3</v>
      </c>
      <c r="D179" s="19" t="e">
        <f aca="true" t="shared" si="68" ref="D179:P179">D177/D178</f>
        <v>#REF!</v>
      </c>
      <c r="E179" s="19" t="e">
        <f t="shared" si="68"/>
        <v>#REF!</v>
      </c>
      <c r="F179" s="19" t="e">
        <f t="shared" si="68"/>
        <v>#REF!</v>
      </c>
      <c r="G179" s="19" t="e">
        <f t="shared" si="68"/>
        <v>#REF!</v>
      </c>
      <c r="H179" s="19" t="e">
        <f t="shared" si="68"/>
        <v>#REF!</v>
      </c>
      <c r="I179" s="19" t="e">
        <f t="shared" si="68"/>
        <v>#REF!</v>
      </c>
      <c r="J179" s="19" t="e">
        <f t="shared" si="68"/>
        <v>#REF!</v>
      </c>
      <c r="K179" s="19" t="e">
        <f t="shared" si="68"/>
        <v>#REF!</v>
      </c>
      <c r="L179" s="19" t="e">
        <f t="shared" si="68"/>
        <v>#REF!</v>
      </c>
      <c r="M179" s="19" t="e">
        <f t="shared" si="68"/>
        <v>#REF!</v>
      </c>
      <c r="N179" s="19" t="e">
        <f t="shared" si="68"/>
        <v>#REF!</v>
      </c>
      <c r="O179" s="19" t="e">
        <f t="shared" si="68"/>
        <v>#REF!</v>
      </c>
      <c r="P179" s="19" t="e">
        <f t="shared" si="68"/>
        <v>#REF!</v>
      </c>
      <c r="Q179" s="19">
        <f>IF(Q178=0,"N/A",Q177/Q178)</f>
        <v>0.6932325661284782</v>
      </c>
      <c r="R179" s="20" t="str">
        <f aca="true" t="shared" si="69" ref="R179:AB179">IF(R178=0,"N/A",R177/R178)</f>
        <v>N/A</v>
      </c>
      <c r="S179" s="20" t="str">
        <f t="shared" si="69"/>
        <v>N/A</v>
      </c>
      <c r="T179" s="20" t="str">
        <f t="shared" si="69"/>
        <v>N/A</v>
      </c>
      <c r="U179" s="20" t="str">
        <f t="shared" si="69"/>
        <v>N/A</v>
      </c>
      <c r="V179" s="20" t="str">
        <f t="shared" si="69"/>
        <v>N/A</v>
      </c>
      <c r="W179" s="20" t="str">
        <f t="shared" si="69"/>
        <v>N/A</v>
      </c>
      <c r="X179" s="20" t="str">
        <f t="shared" si="69"/>
        <v>N/A</v>
      </c>
      <c r="Y179" s="20" t="str">
        <f t="shared" si="69"/>
        <v>N/A</v>
      </c>
      <c r="Z179" s="20" t="str">
        <f t="shared" si="69"/>
        <v>N/A</v>
      </c>
      <c r="AA179" s="20" t="str">
        <f t="shared" si="69"/>
        <v>N/A</v>
      </c>
      <c r="AB179" s="20" t="str">
        <f t="shared" si="69"/>
        <v>N/A</v>
      </c>
    </row>
    <row r="180" spans="2:28" ht="15">
      <c r="B180" s="4" t="s">
        <v>170</v>
      </c>
      <c r="C180" s="52" t="s">
        <v>3</v>
      </c>
      <c r="D180" s="19" t="e">
        <f>D175/D178</f>
        <v>#REF!</v>
      </c>
      <c r="E180" s="19" t="e">
        <f aca="true" t="shared" si="70" ref="E180:P180">E175/E178</f>
        <v>#REF!</v>
      </c>
      <c r="F180" s="19" t="e">
        <f t="shared" si="70"/>
        <v>#REF!</v>
      </c>
      <c r="G180" s="19" t="e">
        <f t="shared" si="70"/>
        <v>#REF!</v>
      </c>
      <c r="H180" s="19" t="e">
        <f t="shared" si="70"/>
        <v>#REF!</v>
      </c>
      <c r="I180" s="19" t="e">
        <f t="shared" si="70"/>
        <v>#REF!</v>
      </c>
      <c r="J180" s="19" t="e">
        <f t="shared" si="70"/>
        <v>#REF!</v>
      </c>
      <c r="K180" s="19" t="e">
        <f t="shared" si="70"/>
        <v>#REF!</v>
      </c>
      <c r="L180" s="19" t="e">
        <f t="shared" si="70"/>
        <v>#REF!</v>
      </c>
      <c r="M180" s="19" t="e">
        <f t="shared" si="70"/>
        <v>#REF!</v>
      </c>
      <c r="N180" s="19" t="e">
        <f t="shared" si="70"/>
        <v>#REF!</v>
      </c>
      <c r="O180" s="19" t="e">
        <f t="shared" si="70"/>
        <v>#REF!</v>
      </c>
      <c r="P180" s="19" t="e">
        <f t="shared" si="70"/>
        <v>#REF!</v>
      </c>
      <c r="Q180" s="19">
        <f>IF(Q178=0,"N/A",Q175/Q178)</f>
        <v>0.7358296118172449</v>
      </c>
      <c r="R180" s="20" t="str">
        <f aca="true" t="shared" si="71" ref="R180:AB180">IF(R178=0,"N/A",R175/R178)</f>
        <v>N/A</v>
      </c>
      <c r="S180" s="20" t="str">
        <f t="shared" si="71"/>
        <v>N/A</v>
      </c>
      <c r="T180" s="20" t="str">
        <f t="shared" si="71"/>
        <v>N/A</v>
      </c>
      <c r="U180" s="20" t="str">
        <f t="shared" si="71"/>
        <v>N/A</v>
      </c>
      <c r="V180" s="20" t="str">
        <f t="shared" si="71"/>
        <v>N/A</v>
      </c>
      <c r="W180" s="20" t="str">
        <f t="shared" si="71"/>
        <v>N/A</v>
      </c>
      <c r="X180" s="20" t="str">
        <f t="shared" si="71"/>
        <v>N/A</v>
      </c>
      <c r="Y180" s="20" t="str">
        <f t="shared" si="71"/>
        <v>N/A</v>
      </c>
      <c r="Z180" s="20" t="str">
        <f t="shared" si="71"/>
        <v>N/A</v>
      </c>
      <c r="AA180" s="20" t="str">
        <f t="shared" si="71"/>
        <v>N/A</v>
      </c>
      <c r="AB180" s="20" t="str">
        <f t="shared" si="71"/>
        <v>N/A</v>
      </c>
    </row>
    <row r="181" spans="2:27" ht="15">
      <c r="B181" s="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2:9" ht="15">
      <c r="B182" s="4" t="s">
        <v>112</v>
      </c>
      <c r="D182" s="7"/>
      <c r="E182" s="7"/>
      <c r="F182" s="7"/>
      <c r="G182" s="7"/>
      <c r="H182" s="7"/>
      <c r="I182" s="2"/>
    </row>
    <row r="183" spans="2:28" ht="15">
      <c r="B183" t="s">
        <v>74</v>
      </c>
      <c r="C183" s="1" t="s">
        <v>1</v>
      </c>
      <c r="D183" s="7"/>
      <c r="E183" s="7"/>
      <c r="F183" s="7"/>
      <c r="G183" s="7"/>
      <c r="H183" s="7"/>
      <c r="I183" s="40" t="e">
        <f aca="true" t="shared" si="72" ref="I183:AB183">I150</f>
        <v>#REF!</v>
      </c>
      <c r="J183" s="40" t="e">
        <f t="shared" si="72"/>
        <v>#REF!</v>
      </c>
      <c r="K183" s="40" t="e">
        <f t="shared" si="72"/>
        <v>#REF!</v>
      </c>
      <c r="L183" s="40" t="e">
        <f t="shared" si="72"/>
        <v>#REF!</v>
      </c>
      <c r="M183" s="40" t="e">
        <f t="shared" si="72"/>
        <v>#REF!</v>
      </c>
      <c r="N183" s="40" t="e">
        <f t="shared" si="72"/>
        <v>#REF!</v>
      </c>
      <c r="O183" s="40" t="e">
        <f t="shared" si="72"/>
        <v>#REF!</v>
      </c>
      <c r="P183" s="40" t="e">
        <f t="shared" si="72"/>
        <v>#REF!</v>
      </c>
      <c r="Q183" s="40">
        <f t="shared" si="72"/>
        <v>2142</v>
      </c>
      <c r="R183" s="39">
        <f t="shared" si="72"/>
        <v>0</v>
      </c>
      <c r="S183" s="39">
        <f t="shared" si="72"/>
        <v>0</v>
      </c>
      <c r="T183" s="39">
        <f t="shared" si="72"/>
        <v>0</v>
      </c>
      <c r="U183" s="39">
        <f t="shared" si="72"/>
        <v>0</v>
      </c>
      <c r="V183" s="39">
        <f t="shared" si="72"/>
        <v>0</v>
      </c>
      <c r="W183" s="39">
        <f t="shared" si="72"/>
        <v>0</v>
      </c>
      <c r="X183" s="39">
        <f t="shared" si="72"/>
        <v>0</v>
      </c>
      <c r="Y183" s="39">
        <f t="shared" si="72"/>
        <v>0</v>
      </c>
      <c r="Z183" s="39">
        <f t="shared" si="72"/>
        <v>0</v>
      </c>
      <c r="AA183" s="39">
        <f t="shared" si="72"/>
        <v>0</v>
      </c>
      <c r="AB183" s="39">
        <f t="shared" si="72"/>
        <v>0</v>
      </c>
    </row>
    <row r="184" spans="2:28" ht="15">
      <c r="B184" t="s">
        <v>71</v>
      </c>
      <c r="C184" s="1" t="s">
        <v>1</v>
      </c>
      <c r="D184" s="7"/>
      <c r="E184" s="7"/>
      <c r="F184" s="7"/>
      <c r="G184" s="7"/>
      <c r="H184" s="7"/>
      <c r="I184" s="40" t="e">
        <f aca="true" t="shared" si="73" ref="I184:AB184">I142</f>
        <v>#REF!</v>
      </c>
      <c r="J184" s="40" t="e">
        <f t="shared" si="73"/>
        <v>#REF!</v>
      </c>
      <c r="K184" s="40" t="e">
        <f t="shared" si="73"/>
        <v>#REF!</v>
      </c>
      <c r="L184" s="40" t="e">
        <f t="shared" si="73"/>
        <v>#REF!</v>
      </c>
      <c r="M184" s="40" t="e">
        <f t="shared" si="73"/>
        <v>#REF!</v>
      </c>
      <c r="N184" s="40" t="e">
        <f t="shared" si="73"/>
        <v>#REF!</v>
      </c>
      <c r="O184" s="40" t="e">
        <f t="shared" si="73"/>
        <v>#REF!</v>
      </c>
      <c r="P184" s="40" t="e">
        <f t="shared" si="73"/>
        <v>#REF!</v>
      </c>
      <c r="Q184" s="40">
        <f t="shared" si="73"/>
        <v>124</v>
      </c>
      <c r="R184" s="39">
        <f t="shared" si="73"/>
        <v>0</v>
      </c>
      <c r="S184" s="39">
        <f t="shared" si="73"/>
        <v>0</v>
      </c>
      <c r="T184" s="39">
        <f t="shared" si="73"/>
        <v>0</v>
      </c>
      <c r="U184" s="39">
        <f t="shared" si="73"/>
        <v>0</v>
      </c>
      <c r="V184" s="39">
        <f t="shared" si="73"/>
        <v>0</v>
      </c>
      <c r="W184" s="39">
        <f t="shared" si="73"/>
        <v>0</v>
      </c>
      <c r="X184" s="39">
        <f t="shared" si="73"/>
        <v>0</v>
      </c>
      <c r="Y184" s="39">
        <f t="shared" si="73"/>
        <v>0</v>
      </c>
      <c r="Z184" s="39">
        <f t="shared" si="73"/>
        <v>0</v>
      </c>
      <c r="AA184" s="39">
        <f t="shared" si="73"/>
        <v>0</v>
      </c>
      <c r="AB184" s="39">
        <f t="shared" si="73"/>
        <v>0</v>
      </c>
    </row>
    <row r="185" spans="2:28" ht="15">
      <c r="B185" s="27" t="s">
        <v>89</v>
      </c>
      <c r="C185" s="1" t="s">
        <v>1</v>
      </c>
      <c r="D185" s="7"/>
      <c r="E185" s="7"/>
      <c r="F185" s="7"/>
      <c r="G185" s="7"/>
      <c r="H185" s="7"/>
      <c r="I185" s="48" t="e">
        <f aca="true" t="shared" si="74" ref="I185:AA185">I183-I184</f>
        <v>#REF!</v>
      </c>
      <c r="J185" s="48" t="e">
        <f t="shared" si="74"/>
        <v>#REF!</v>
      </c>
      <c r="K185" s="48" t="e">
        <f t="shared" si="74"/>
        <v>#REF!</v>
      </c>
      <c r="L185" s="48" t="e">
        <f t="shared" si="74"/>
        <v>#REF!</v>
      </c>
      <c r="M185" s="48" t="e">
        <f t="shared" si="74"/>
        <v>#REF!</v>
      </c>
      <c r="N185" s="48" t="e">
        <f t="shared" si="74"/>
        <v>#REF!</v>
      </c>
      <c r="O185" s="48" t="e">
        <f t="shared" si="74"/>
        <v>#REF!</v>
      </c>
      <c r="P185" s="48" t="e">
        <f t="shared" si="74"/>
        <v>#REF!</v>
      </c>
      <c r="Q185" s="48">
        <f t="shared" si="74"/>
        <v>2018</v>
      </c>
      <c r="R185" s="39">
        <f t="shared" si="74"/>
        <v>0</v>
      </c>
      <c r="S185" s="39">
        <f t="shared" si="74"/>
        <v>0</v>
      </c>
      <c r="T185" s="39">
        <f t="shared" si="74"/>
        <v>0</v>
      </c>
      <c r="U185" s="39">
        <f t="shared" si="74"/>
        <v>0</v>
      </c>
      <c r="V185" s="39">
        <f t="shared" si="74"/>
        <v>0</v>
      </c>
      <c r="W185" s="39">
        <f t="shared" si="74"/>
        <v>0</v>
      </c>
      <c r="X185" s="39">
        <f t="shared" si="74"/>
        <v>0</v>
      </c>
      <c r="Y185" s="39">
        <f t="shared" si="74"/>
        <v>0</v>
      </c>
      <c r="Z185" s="39">
        <f t="shared" si="74"/>
        <v>0</v>
      </c>
      <c r="AA185" s="39">
        <f t="shared" si="74"/>
        <v>0</v>
      </c>
      <c r="AB185" s="39">
        <f aca="true" t="shared" si="75" ref="AB185">AB183-AB184</f>
        <v>0</v>
      </c>
    </row>
    <row r="186" spans="2:28" ht="15">
      <c r="B186" t="s">
        <v>110</v>
      </c>
      <c r="C186" s="1" t="s">
        <v>1</v>
      </c>
      <c r="D186" s="7"/>
      <c r="E186" s="7"/>
      <c r="F186" s="7"/>
      <c r="G186" s="7"/>
      <c r="H186" s="7"/>
      <c r="I186" s="55" t="e">
        <f>#REF!</f>
        <v>#REF!</v>
      </c>
      <c r="J186" s="55" t="e">
        <f>#REF!</f>
        <v>#REF!</v>
      </c>
      <c r="K186" s="55" t="e">
        <f>#REF!</f>
        <v>#REF!</v>
      </c>
      <c r="L186" s="55" t="e">
        <f>#REF!</f>
        <v>#REF!</v>
      </c>
      <c r="M186" s="55" t="e">
        <f>#REF!</f>
        <v>#REF!</v>
      </c>
      <c r="N186" s="55" t="e">
        <f>#REF!</f>
        <v>#REF!</v>
      </c>
      <c r="O186" s="55" t="e">
        <f>#REF!</f>
        <v>#REF!</v>
      </c>
      <c r="P186" s="55" t="e">
        <f>#REF!</f>
        <v>#REF!</v>
      </c>
      <c r="Q186" s="46">
        <f>Q185/Q187</f>
        <v>2587.1794871794873</v>
      </c>
      <c r="R186" s="37">
        <f>R185/R187</f>
        <v>0</v>
      </c>
      <c r="S186" s="37">
        <f aca="true" t="shared" si="76" ref="S186:AB186">S185/S187</f>
        <v>0</v>
      </c>
      <c r="T186" s="37">
        <f t="shared" si="76"/>
        <v>0</v>
      </c>
      <c r="U186" s="37">
        <f t="shared" si="76"/>
        <v>0</v>
      </c>
      <c r="V186" s="37">
        <f t="shared" si="76"/>
        <v>0</v>
      </c>
      <c r="W186" s="37">
        <f t="shared" si="76"/>
        <v>0</v>
      </c>
      <c r="X186" s="37">
        <f t="shared" si="76"/>
        <v>0</v>
      </c>
      <c r="Y186" s="37">
        <f t="shared" si="76"/>
        <v>0</v>
      </c>
      <c r="Z186" s="37">
        <f t="shared" si="76"/>
        <v>0</v>
      </c>
      <c r="AA186" s="37">
        <f t="shared" si="76"/>
        <v>0</v>
      </c>
      <c r="AB186" s="37">
        <f t="shared" si="76"/>
        <v>0</v>
      </c>
    </row>
    <row r="187" spans="2:28" ht="15">
      <c r="B187" s="4" t="s">
        <v>171</v>
      </c>
      <c r="C187" s="52" t="s">
        <v>3</v>
      </c>
      <c r="D187" s="7"/>
      <c r="E187" s="7"/>
      <c r="F187" s="7"/>
      <c r="G187" s="7"/>
      <c r="H187" s="7"/>
      <c r="I187" s="19" t="e">
        <f aca="true" t="shared" si="77" ref="I187:N187">I185/I186</f>
        <v>#REF!</v>
      </c>
      <c r="J187" s="19" t="e">
        <f t="shared" si="77"/>
        <v>#REF!</v>
      </c>
      <c r="K187" s="19" t="e">
        <f t="shared" si="77"/>
        <v>#REF!</v>
      </c>
      <c r="L187" s="19" t="e">
        <f t="shared" si="77"/>
        <v>#REF!</v>
      </c>
      <c r="M187" s="19" t="e">
        <f t="shared" si="77"/>
        <v>#REF!</v>
      </c>
      <c r="N187" s="19" t="e">
        <f t="shared" si="77"/>
        <v>#REF!</v>
      </c>
      <c r="O187" s="19" t="e">
        <f aca="true" t="shared" si="78" ref="O187:P187">O185/O186</f>
        <v>#REF!</v>
      </c>
      <c r="P187" s="19" t="e">
        <f t="shared" si="78"/>
        <v>#REF!</v>
      </c>
      <c r="Q187" s="63">
        <v>0.78</v>
      </c>
      <c r="R187" s="20">
        <v>0.98</v>
      </c>
      <c r="S187" s="20">
        <v>1.28</v>
      </c>
      <c r="T187" s="20">
        <v>0.96</v>
      </c>
      <c r="U187" s="20">
        <v>0.96</v>
      </c>
      <c r="V187" s="20">
        <v>0.96</v>
      </c>
      <c r="W187" s="20">
        <v>0.97</v>
      </c>
      <c r="X187" s="20">
        <v>0.96</v>
      </c>
      <c r="Y187" s="20">
        <v>0.96</v>
      </c>
      <c r="Z187" s="20">
        <v>0.96</v>
      </c>
      <c r="AA187" s="20">
        <v>0.97</v>
      </c>
      <c r="AB187" s="20">
        <v>0.96</v>
      </c>
    </row>
    <row r="188" spans="2:28" ht="15">
      <c r="B188" s="4" t="s">
        <v>172</v>
      </c>
      <c r="C188" s="52" t="s">
        <v>3</v>
      </c>
      <c r="D188" s="7"/>
      <c r="E188" s="7"/>
      <c r="F188" s="7"/>
      <c r="G188" s="7"/>
      <c r="H188" s="7"/>
      <c r="I188" s="19" t="e">
        <f>I183/I186</f>
        <v>#REF!</v>
      </c>
      <c r="J188" s="19" t="e">
        <f aca="true" t="shared" si="79" ref="J188:P188">J183/J186</f>
        <v>#REF!</v>
      </c>
      <c r="K188" s="19" t="e">
        <f t="shared" si="79"/>
        <v>#REF!</v>
      </c>
      <c r="L188" s="19" t="e">
        <f t="shared" si="79"/>
        <v>#REF!</v>
      </c>
      <c r="M188" s="19" t="e">
        <f t="shared" si="79"/>
        <v>#REF!</v>
      </c>
      <c r="N188" s="19" t="e">
        <f t="shared" si="79"/>
        <v>#REF!</v>
      </c>
      <c r="O188" s="19" t="e">
        <f t="shared" si="79"/>
        <v>#REF!</v>
      </c>
      <c r="P188" s="19" t="e">
        <f t="shared" si="79"/>
        <v>#REF!</v>
      </c>
      <c r="Q188" s="63">
        <f>IF(Q186=0,"N/A",Q183/Q186)</f>
        <v>0.8279286422200198</v>
      </c>
      <c r="R188" s="20" t="str">
        <f aca="true" t="shared" si="80" ref="R188:AB188">IF(R186=0,"N/A",R183/R186)</f>
        <v>N/A</v>
      </c>
      <c r="S188" s="20" t="str">
        <f t="shared" si="80"/>
        <v>N/A</v>
      </c>
      <c r="T188" s="20" t="str">
        <f t="shared" si="80"/>
        <v>N/A</v>
      </c>
      <c r="U188" s="20" t="str">
        <f t="shared" si="80"/>
        <v>N/A</v>
      </c>
      <c r="V188" s="20" t="str">
        <f t="shared" si="80"/>
        <v>N/A</v>
      </c>
      <c r="W188" s="20" t="str">
        <f t="shared" si="80"/>
        <v>N/A</v>
      </c>
      <c r="X188" s="20" t="str">
        <f t="shared" si="80"/>
        <v>N/A</v>
      </c>
      <c r="Y188" s="20" t="str">
        <f t="shared" si="80"/>
        <v>N/A</v>
      </c>
      <c r="Z188" s="20" t="str">
        <f t="shared" si="80"/>
        <v>N/A</v>
      </c>
      <c r="AA188" s="20" t="str">
        <f t="shared" si="80"/>
        <v>N/A</v>
      </c>
      <c r="AB188" s="20" t="str">
        <f t="shared" si="80"/>
        <v>N/A</v>
      </c>
    </row>
    <row r="189" spans="4:27" ht="15">
      <c r="D189" s="7"/>
      <c r="E189" s="7"/>
      <c r="F189" s="7"/>
      <c r="G189" s="7"/>
      <c r="H189" s="7"/>
      <c r="I189" s="7"/>
      <c r="J189" s="28"/>
      <c r="K189" s="28"/>
      <c r="L189" s="28"/>
      <c r="M189" s="28"/>
      <c r="N189" s="28"/>
      <c r="O189" s="28"/>
      <c r="P189" s="28"/>
      <c r="Q189" s="28"/>
      <c r="R189" s="28"/>
      <c r="S189" s="28"/>
      <c r="T189" s="28"/>
      <c r="U189" s="28"/>
      <c r="V189" s="28"/>
      <c r="W189" s="28"/>
      <c r="X189" s="28"/>
      <c r="Y189" s="28"/>
      <c r="Z189" s="28"/>
      <c r="AA189" s="28"/>
    </row>
    <row r="190" spans="5:27" ht="15">
      <c r="E190" s="6"/>
      <c r="F190" s="6"/>
      <c r="G190" s="6"/>
      <c r="H190" s="6"/>
      <c r="I190" s="6"/>
      <c r="J190" s="6"/>
      <c r="K190" s="6"/>
      <c r="L190" s="6"/>
      <c r="M190" s="6"/>
      <c r="N190" s="6"/>
      <c r="O190" s="6"/>
      <c r="P190" s="6"/>
      <c r="Q190" s="6"/>
      <c r="R190" s="6"/>
      <c r="S190" s="6"/>
      <c r="T190" s="6"/>
      <c r="U190" s="6"/>
      <c r="V190" s="6"/>
      <c r="W190" s="6"/>
      <c r="X190" s="6"/>
      <c r="Y190" s="6"/>
      <c r="Z190" s="6"/>
      <c r="AA190" s="6"/>
    </row>
    <row r="191" spans="5:27" ht="15">
      <c r="E191" s="6"/>
      <c r="F191" s="6"/>
      <c r="G191" s="6"/>
      <c r="H191" s="6"/>
      <c r="I191" s="6"/>
      <c r="J191" s="6"/>
      <c r="K191" s="6"/>
      <c r="L191" s="6"/>
      <c r="M191" s="6"/>
      <c r="N191" s="6"/>
      <c r="O191" s="6"/>
      <c r="P191" s="6"/>
      <c r="Q191" s="6"/>
      <c r="R191" s="6"/>
      <c r="S191" s="6"/>
      <c r="T191" s="6"/>
      <c r="U191" s="6"/>
      <c r="V191" s="6"/>
      <c r="W191" s="6"/>
      <c r="X191" s="6"/>
      <c r="Y191" s="6"/>
      <c r="Z191" s="6"/>
      <c r="AA191" s="35"/>
    </row>
    <row r="193" spans="4:27" ht="15">
      <c r="D193" s="1"/>
      <c r="E193" s="17"/>
      <c r="F193" s="17"/>
      <c r="G193" s="17"/>
      <c r="H193" s="17"/>
      <c r="I193" s="17"/>
      <c r="J193" s="17"/>
      <c r="K193" s="17"/>
      <c r="L193" s="17"/>
      <c r="M193" s="17"/>
      <c r="N193" s="17"/>
      <c r="O193" s="17"/>
      <c r="P193" s="17"/>
      <c r="Q193" s="17"/>
      <c r="R193" s="17"/>
      <c r="S193" s="17"/>
      <c r="T193" s="17"/>
      <c r="U193" s="17"/>
      <c r="V193" s="17"/>
      <c r="W193" s="17"/>
      <c r="X193" s="17"/>
      <c r="Y193" s="17"/>
      <c r="Z193" s="17"/>
      <c r="AA193" s="17"/>
    </row>
    <row r="194" spans="4:27" ht="15">
      <c r="D194" s="1"/>
      <c r="E194" s="17"/>
      <c r="F194" s="17"/>
      <c r="G194" s="17"/>
      <c r="H194" s="17"/>
      <c r="I194" s="17"/>
      <c r="J194" s="17"/>
      <c r="K194" s="17"/>
      <c r="L194" s="17"/>
      <c r="M194" s="17"/>
      <c r="N194" s="17"/>
      <c r="O194" s="17"/>
      <c r="P194" s="17"/>
      <c r="Q194" s="17"/>
      <c r="R194" s="17"/>
      <c r="S194" s="17"/>
      <c r="T194" s="17"/>
      <c r="U194" s="17"/>
      <c r="V194" s="17"/>
      <c r="W194" s="17"/>
      <c r="X194" s="17"/>
      <c r="Y194" s="17"/>
      <c r="Z194" s="17"/>
      <c r="AA194" s="17"/>
    </row>
    <row r="213" spans="2:3" ht="15">
      <c r="B213" s="56"/>
      <c r="C213" s="60"/>
    </row>
    <row r="214" spans="2:3" ht="15">
      <c r="B214" s="56"/>
      <c r="C214" s="60"/>
    </row>
  </sheetData>
  <printOptions/>
  <pageMargins left="0.7" right="0.7" top="0.75" bottom="0.75" header="0.3" footer="0.3"/>
  <pageSetup fitToHeight="0" fitToWidth="1" horizontalDpi="600" verticalDpi="600" orientation="landscape" paperSize="8" scale="49" r:id="rId1"/>
  <ignoredErrors>
    <ignoredError sqref="D22:AA22" formulaRange="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etadata xmlns="http://www.objective.com/ecm/document/metadata/27F7A8C78DF04EBC86FB9400C077E1D8" version="1.0.0">
  <systemFields>
    <field name="Objective-Id">
      <value order="0">A2515083</value>
    </field>
    <field name="Objective-Title">
      <value order="0">20220808 - LG Advice - Template - Blank example</value>
    </field>
    <field name="Objective-Description">
      <value order="0"/>
    </field>
    <field name="Objective-CreationStamp">
      <value order="0">2022-07-14T00:09:17Z</value>
    </field>
    <field name="Objective-IsApproved">
      <value order="0">false</value>
    </field>
    <field name="Objective-IsPublished">
      <value order="0">true</value>
    </field>
    <field name="Objective-DatePublished">
      <value order="0">2022-08-08T02:26:55Z</value>
    </field>
    <field name="Objective-ModificationStamp">
      <value order="0">2022-08-08T02:26:55Z</value>
    </field>
    <field name="Objective-Owner">
      <value order="0">Harbutt, Ashley</value>
    </field>
    <field name="Objective-Path">
      <value order="0">Objective Global Folder:Classified Object:ESCOSA (Essential Services Commission of SA):CROSS-INDUSTRY:FRAMEWORK DEVELOPMENT:Cross-Industry - Framework Development - Regulatory Intelligence System:Sub-projects:LG Advice:Data</value>
    </field>
    <field name="Objective-Parent">
      <value order="0">Data</value>
    </field>
    <field name="Objective-State">
      <value order="0">Published</value>
    </field>
    <field name="Objective-VersionId">
      <value order="0">vA3348786</value>
    </field>
    <field name="Objective-Version">
      <value order="0">3.0</value>
    </field>
    <field name="Objective-VersionNumber">
      <value order="0">3</value>
    </field>
    <field name="Objective-VersionComment">
      <value order="0"/>
    </field>
    <field name="Objective-FileNumber">
      <value order="0">ESCOSA20/0015</value>
    </field>
    <field name="Objective-Classification">
      <value order="0"/>
    </field>
    <field name="Objective-Caveats">
      <value order="0"/>
    </field>
  </systemFields>
  <catalogues>
    <catalogue name="Electronic Document - ESCOSA Type Catalogue" type="type" ori="id:cA162">
      <field name="Objective-Agency">
        <value order="0">Essential Services Commission of SA - ESCOSA</value>
      </field>
      <field name="Objective-Branch/Section">
        <value order="0">Essential Services Commission of SA (ESCOSA)</value>
      </field>
      <field name="Objective-Document Type">
        <value order="0">Other</value>
      </field>
      <field name="Objective-ICS Classification">
        <value order="0">Official</value>
      </field>
      <field name="Objective-ICS Caveat">
        <value order="0"/>
      </field>
      <field name="Objective-ICS Exclusive for">
        <value order="0"/>
      </field>
      <field name="Objective-ICS Information Management Marker">
        <value order="0"/>
      </field>
      <field name="Objective-Connect Creator">
        <value order="0"/>
      </field>
      <field name="Objective-Confidentiality">
        <value order="0">For Official Use Only</value>
      </field>
      <field name="Objective-Confidentiality Clause">
        <value order="0"/>
      </field>
      <field name="Objective-Integrity">
        <value order="0">I2</value>
      </field>
      <field name="Objective-Availability">
        <value order="0">A2</value>
      </field>
      <field name="Objective-CIA Caveat">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27F7A8C78DF04EBC86FB9400C077E1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McComish</dc:creator>
  <cp:keywords/>
  <dc:description/>
  <cp:lastModifiedBy>Debbie Talbot</cp:lastModifiedBy>
  <cp:lastPrinted>2022-08-03T02:59:17Z</cp:lastPrinted>
  <dcterms:created xsi:type="dcterms:W3CDTF">2021-11-23T20:58:44Z</dcterms:created>
  <dcterms:modified xsi:type="dcterms:W3CDTF">2022-08-08T03:21:50Z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A2515083</vt:lpwstr>
  </property>
  <property fmtid="{D5CDD505-2E9C-101B-9397-08002B2CF9AE}" pid="4" name="Objective-Title">
    <vt:lpwstr>20220808 - LG Advice - Template - Blank example</vt:lpwstr>
  </property>
  <property fmtid="{D5CDD505-2E9C-101B-9397-08002B2CF9AE}" pid="5" name="Objective-Description">
    <vt:lpwstr/>
  </property>
  <property fmtid="{D5CDD505-2E9C-101B-9397-08002B2CF9AE}" pid="6" name="Objective-CreationStamp">
    <vt:filetime>2022-07-14T00:09:17Z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2022-08-08T02:26:55Z</vt:filetime>
  </property>
  <property fmtid="{D5CDD505-2E9C-101B-9397-08002B2CF9AE}" pid="10" name="Objective-ModificationStamp">
    <vt:filetime>2022-08-08T02:26:55Z</vt:filetime>
  </property>
  <property fmtid="{D5CDD505-2E9C-101B-9397-08002B2CF9AE}" pid="11" name="Objective-Owner">
    <vt:lpwstr>Harbutt, Ashley</vt:lpwstr>
  </property>
  <property fmtid="{D5CDD505-2E9C-101B-9397-08002B2CF9AE}" pid="12" name="Objective-Path">
    <vt:lpwstr>Objective Global Folder:Classified Object:ESCOSA (Essential Services Commission of SA):CROSS-INDUSTRY:FRAMEWORK DEVELOPMENT:Cross-Industry - Framework Development - Regulatory Intelligence System:Sub-projects:LG Advice:Data</vt:lpwstr>
  </property>
  <property fmtid="{D5CDD505-2E9C-101B-9397-08002B2CF9AE}" pid="13" name="Objective-Parent">
    <vt:lpwstr>Data</vt:lpwstr>
  </property>
  <property fmtid="{D5CDD505-2E9C-101B-9397-08002B2CF9AE}" pid="14" name="Objective-State">
    <vt:lpwstr>Published</vt:lpwstr>
  </property>
  <property fmtid="{D5CDD505-2E9C-101B-9397-08002B2CF9AE}" pid="15" name="Objective-VersionId">
    <vt:lpwstr>vA3348786</vt:lpwstr>
  </property>
  <property fmtid="{D5CDD505-2E9C-101B-9397-08002B2CF9AE}" pid="16" name="Objective-Version">
    <vt:lpwstr>3.0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ESCOSA20/0015</vt:lpwstr>
  </property>
  <property fmtid="{D5CDD505-2E9C-101B-9397-08002B2CF9AE}" pid="20" name="Objective-Classification">
    <vt:lpwstr/>
  </property>
  <property fmtid="{D5CDD505-2E9C-101B-9397-08002B2CF9AE}" pid="21" name="Objective-Caveats">
    <vt:lpwstr/>
  </property>
  <property fmtid="{D5CDD505-2E9C-101B-9397-08002B2CF9AE}" pid="22" name="Objective-Jurisdiction">
    <vt:lpwstr>Essential Services Commission of SA - ESCOSA</vt:lpwstr>
  </property>
  <property fmtid="{D5CDD505-2E9C-101B-9397-08002B2CF9AE}" pid="23" name="Objective-Branch/Section">
    <vt:lpwstr>Essential Services Commission of SA (ESCOSA)</vt:lpwstr>
  </property>
  <property fmtid="{D5CDD505-2E9C-101B-9397-08002B2CF9AE}" pid="24" name="Objective-Document Type">
    <vt:lpwstr>Other</vt:lpwstr>
  </property>
  <property fmtid="{D5CDD505-2E9C-101B-9397-08002B2CF9AE}" pid="25" name="Objective-Classification ICS">
    <vt:lpwstr>Official</vt:lpwstr>
  </property>
  <property fmtid="{D5CDD505-2E9C-101B-9397-08002B2CF9AE}" pid="26" name="Objective-Caveat (ICS)">
    <vt:lpwstr/>
  </property>
  <property fmtid="{D5CDD505-2E9C-101B-9397-08002B2CF9AE}" pid="27" name="Objective-Exclusive for (ICS)">
    <vt:lpwstr/>
  </property>
  <property fmtid="{D5CDD505-2E9C-101B-9397-08002B2CF9AE}" pid="28" name="Objective-Information Management Marker (ICS)">
    <vt:lpwstr/>
  </property>
  <property fmtid="{D5CDD505-2E9C-101B-9397-08002B2CF9AE}" pid="29" name="Objective-Connect Creator">
    <vt:lpwstr/>
  </property>
  <property fmtid="{D5CDD505-2E9C-101B-9397-08002B2CF9AE}" pid="30" name="Objective-Confidentiality">
    <vt:lpwstr>For Official Use Only</vt:lpwstr>
  </property>
  <property fmtid="{D5CDD505-2E9C-101B-9397-08002B2CF9AE}" pid="31" name="Objective-Confidentiality Clause">
    <vt:lpwstr/>
  </property>
  <property fmtid="{D5CDD505-2E9C-101B-9397-08002B2CF9AE}" pid="32" name="Objective-Integrity">
    <vt:lpwstr>I2</vt:lpwstr>
  </property>
  <property fmtid="{D5CDD505-2E9C-101B-9397-08002B2CF9AE}" pid="33" name="Objective-Availability">
    <vt:lpwstr>A2</vt:lpwstr>
  </property>
  <property fmtid="{D5CDD505-2E9C-101B-9397-08002B2CF9AE}" pid="34" name="Objective-Caveat (CIA)">
    <vt:lpwstr/>
  </property>
  <property fmtid="{D5CDD505-2E9C-101B-9397-08002B2CF9AE}" pid="35" name="Objective-Comment">
    <vt:lpwstr/>
  </property>
  <property fmtid="{D5CDD505-2E9C-101B-9397-08002B2CF9AE}" pid="36" name="Objective-Jurisdiction [system]">
    <vt:lpwstr>Essential Services Commission of SA - ESCOSA</vt:lpwstr>
  </property>
  <property fmtid="{D5CDD505-2E9C-101B-9397-08002B2CF9AE}" pid="37" name="Objective-Branch/Section [system]">
    <vt:lpwstr>Essential Services Commission of SA (ESCOSA)</vt:lpwstr>
  </property>
  <property fmtid="{D5CDD505-2E9C-101B-9397-08002B2CF9AE}" pid="38" name="Objective-Document Type [system]">
    <vt:lpwstr>Other</vt:lpwstr>
  </property>
  <property fmtid="{D5CDD505-2E9C-101B-9397-08002B2CF9AE}" pid="39" name="Objective-Classification ICS [system]">
    <vt:lpwstr>Official</vt:lpwstr>
  </property>
  <property fmtid="{D5CDD505-2E9C-101B-9397-08002B2CF9AE}" pid="40" name="Objective-Caveat (ICS) [system]">
    <vt:lpwstr/>
  </property>
  <property fmtid="{D5CDD505-2E9C-101B-9397-08002B2CF9AE}" pid="41" name="Objective-Exclusive for (ICS) [system]">
    <vt:lpwstr/>
  </property>
  <property fmtid="{D5CDD505-2E9C-101B-9397-08002B2CF9AE}" pid="42" name="Objective-Information Management Marker (ICS) [system]">
    <vt:lpwstr/>
  </property>
  <property fmtid="{D5CDD505-2E9C-101B-9397-08002B2CF9AE}" pid="43" name="Objective-Connect Creator [system]">
    <vt:lpwstr/>
  </property>
  <property fmtid="{D5CDD505-2E9C-101B-9397-08002B2CF9AE}" pid="44" name="Objective-Confidentiality [system]">
    <vt:lpwstr>For Official Use Only</vt:lpwstr>
  </property>
  <property fmtid="{D5CDD505-2E9C-101B-9397-08002B2CF9AE}" pid="45" name="Objective-Confidentiality Clause [system]">
    <vt:lpwstr/>
  </property>
  <property fmtid="{D5CDD505-2E9C-101B-9397-08002B2CF9AE}" pid="46" name="Objective-Integrity [system]">
    <vt:lpwstr>I2</vt:lpwstr>
  </property>
  <property fmtid="{D5CDD505-2E9C-101B-9397-08002B2CF9AE}" pid="47" name="Objective-Availability [system]">
    <vt:lpwstr>A2</vt:lpwstr>
  </property>
  <property fmtid="{D5CDD505-2E9C-101B-9397-08002B2CF9AE}" pid="48" name="Objective-Caveat (CIA) [system]">
    <vt:lpwstr/>
  </property>
  <property fmtid="{D5CDD505-2E9C-101B-9397-08002B2CF9AE}" pid="49" name="Objective-CIA Caveat">
    <vt:lpwstr/>
  </property>
  <property fmtid="{D5CDD505-2E9C-101B-9397-08002B2CF9AE}" pid="50" name="Objective-CIA Caveat [system]">
    <vt:lpwstr/>
  </property>
  <property fmtid="{D5CDD505-2E9C-101B-9397-08002B2CF9AE}" pid="51" name="Objective-Agency">
    <vt:lpwstr>Essential Services Commission of SA - ESCOSA</vt:lpwstr>
  </property>
  <property fmtid="{D5CDD505-2E9C-101B-9397-08002B2CF9AE}" pid="52" name="Objective-ICS Classification">
    <vt:lpwstr>Official</vt:lpwstr>
  </property>
  <property fmtid="{D5CDD505-2E9C-101B-9397-08002B2CF9AE}" pid="53" name="Objective-ICS Caveat">
    <vt:lpwstr/>
  </property>
  <property fmtid="{D5CDD505-2E9C-101B-9397-08002B2CF9AE}" pid="54" name="Objective-ICS Exclusive for">
    <vt:lpwstr/>
  </property>
  <property fmtid="{D5CDD505-2E9C-101B-9397-08002B2CF9AE}" pid="55" name="Objective-ICS Information Management Marker">
    <vt:lpwstr/>
  </property>
  <property fmtid="{D5CDD505-2E9C-101B-9397-08002B2CF9AE}" pid="56" name="Objective-Agency [system]">
    <vt:lpwstr>Essential Services Commission of SA - ESCOSA</vt:lpwstr>
  </property>
  <property fmtid="{D5CDD505-2E9C-101B-9397-08002B2CF9AE}" pid="57" name="Objective-ICS Classification [system]">
    <vt:lpwstr>Official</vt:lpwstr>
  </property>
  <property fmtid="{D5CDD505-2E9C-101B-9397-08002B2CF9AE}" pid="58" name="Objective-ICS Caveat [system]">
    <vt:lpwstr/>
  </property>
  <property fmtid="{D5CDD505-2E9C-101B-9397-08002B2CF9AE}" pid="59" name="Objective-ICS Exclusive for [system]">
    <vt:lpwstr/>
  </property>
  <property fmtid="{D5CDD505-2E9C-101B-9397-08002B2CF9AE}" pid="60" name="Objective-ICS Information Management Marker [system]">
    <vt:lpwstr/>
  </property>
</Properties>
</file>